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otals" sheetId="1" r:id="rId1"/>
  </sheets>
  <definedNames>
    <definedName name="_xlnm.Print_Titles" localSheetId="0">'Totals'!$1:$4</definedName>
  </definedNames>
  <calcPr fullCalcOnLoad="1"/>
</workbook>
</file>

<file path=xl/sharedStrings.xml><?xml version="1.0" encoding="utf-8"?>
<sst xmlns="http://schemas.openxmlformats.org/spreadsheetml/2006/main" count="85" uniqueCount="36">
  <si>
    <t>PRODUCT</t>
  </si>
  <si>
    <t>Food &amp; Beverage</t>
  </si>
  <si>
    <t>Metals</t>
  </si>
  <si>
    <t>Mining &amp; Minerals</t>
  </si>
  <si>
    <t>Forest Products</t>
  </si>
  <si>
    <t>Chemicals/ Pharmaceuticals</t>
  </si>
  <si>
    <t>Petroleum &amp; Gas</t>
  </si>
  <si>
    <t>Power</t>
  </si>
  <si>
    <t>Water &amp; Waste</t>
  </si>
  <si>
    <t>Automotive / Aerospace</t>
  </si>
  <si>
    <t>Government &amp; Institutions</t>
  </si>
  <si>
    <t>Unknown</t>
  </si>
  <si>
    <t xml:space="preserve">TOTAL </t>
  </si>
  <si>
    <t>Flow</t>
  </si>
  <si>
    <t>Atlantic</t>
  </si>
  <si>
    <t>Quebec</t>
  </si>
  <si>
    <t>Ontario</t>
  </si>
  <si>
    <t>Prairies &amp; NWT</t>
  </si>
  <si>
    <t>BC &amp; Yukon</t>
  </si>
  <si>
    <t>Export</t>
  </si>
  <si>
    <t>Total</t>
  </si>
  <si>
    <t>Temperature</t>
  </si>
  <si>
    <t>Level</t>
  </si>
  <si>
    <t>Pressure (incl D/P)</t>
  </si>
  <si>
    <t>Control &amp; Recording</t>
  </si>
  <si>
    <t>Analytical</t>
  </si>
  <si>
    <t>Final Control Elements</t>
  </si>
  <si>
    <t>Other</t>
  </si>
  <si>
    <t>Total  - Canada Only</t>
  </si>
  <si>
    <t>CPCA SEMI-ANNUAL ORDERS BOOKED REPORTING FORM</t>
  </si>
  <si>
    <t xml:space="preserve">  Company Code No.      </t>
  </si>
  <si>
    <t>(Please select applicable segment)</t>
  </si>
  <si>
    <t>NOTE: A minimum of three companies reporting in each category must be received  in order to publish the results of a category.</t>
  </si>
  <si>
    <t>CPCA - Fax (905) 901-9913 / e-mail: cpca@cogeco.ca</t>
  </si>
  <si>
    <t>Comparative Index vs 2004</t>
  </si>
  <si>
    <t>2005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</si>
</sst>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4" xfId="2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12" fillId="2" borderId="8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1" fillId="0" borderId="6" xfId="2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6" fontId="6" fillId="0" borderId="0" xfId="0" applyNumberFormat="1" applyFont="1" applyAlignment="1" quotePrefix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9" fontId="9" fillId="2" borderId="3" xfId="0" applyNumberFormat="1" applyFont="1" applyFill="1" applyBorder="1" applyAlignment="1">
      <alignment horizontal="center"/>
    </xf>
    <xf numFmtId="9" fontId="7" fillId="0" borderId="0" xfId="0" applyNumberFormat="1" applyFont="1" applyFill="1" applyAlignment="1">
      <alignment horizontal="center"/>
    </xf>
    <xf numFmtId="9" fontId="9" fillId="2" borderId="3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7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5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11" fillId="0" borderId="4" xfId="20" applyNumberFormat="1" applyFont="1" applyBorder="1" applyAlignment="1">
      <alignment horizontal="left"/>
    </xf>
    <xf numFmtId="3" fontId="11" fillId="0" borderId="5" xfId="20" applyNumberFormat="1" applyFont="1" applyBorder="1" applyAlignment="1">
      <alignment horizontal="left"/>
    </xf>
    <xf numFmtId="3" fontId="12" fillId="3" borderId="6" xfId="0" applyNumberFormat="1" applyFont="1" applyFill="1" applyBorder="1" applyAlignment="1">
      <alignment/>
    </xf>
    <xf numFmtId="3" fontId="13" fillId="3" borderId="6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0</xdr:rowOff>
    </xdr:from>
    <xdr:to>
      <xdr:col>8</xdr:col>
      <xdr:colOff>161925</xdr:colOff>
      <xdr:row>63</xdr:row>
      <xdr:rowOff>114300</xdr:rowOff>
    </xdr:to>
    <xdr:sp>
      <xdr:nvSpPr>
        <xdr:cNvPr id="1" name="AutoShape 9"/>
        <xdr:cNvSpPr>
          <a:spLocks/>
        </xdr:cNvSpPr>
      </xdr:nvSpPr>
      <xdr:spPr>
        <a:xfrm rot="2869373">
          <a:off x="4695825" y="3838575"/>
          <a:ext cx="1828800" cy="5905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CPCA/Marketing/Descriptions.doc#Temperature" TargetMode="External" /><Relationship Id="rId2" Type="http://schemas.openxmlformats.org/officeDocument/2006/relationships/hyperlink" Target="../../../CPCA/Marketing/descriptions.doc#Level" TargetMode="External" /><Relationship Id="rId3" Type="http://schemas.openxmlformats.org/officeDocument/2006/relationships/hyperlink" Target="../../../CPCA/Marketing/Descriptions.doc#Pressure" TargetMode="External" /><Relationship Id="rId4" Type="http://schemas.openxmlformats.org/officeDocument/2006/relationships/hyperlink" Target="../../../CPCA/Marketing/Descriptions.doc#Control" TargetMode="External" /><Relationship Id="rId5" Type="http://schemas.openxmlformats.org/officeDocument/2006/relationships/hyperlink" Target="../../../CPCA/Marketing/Descriptions.doc#Analytical" TargetMode="External" /><Relationship Id="rId6" Type="http://schemas.openxmlformats.org/officeDocument/2006/relationships/hyperlink" Target="../../../CPCA/Marketing/Descriptions.doc#Final" TargetMode="External" /><Relationship Id="rId7" Type="http://schemas.openxmlformats.org/officeDocument/2006/relationships/hyperlink" Target="../../../CPCA/Marketing/Descriptions.doc#Flow" TargetMode="Externa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workbookViewId="0" topLeftCell="A1">
      <pane ySplit="4" topLeftCell="BM5" activePane="bottomLeft" state="frozen"/>
      <selection pane="topLeft" activeCell="A9" sqref="A9"/>
      <selection pane="bottomLeft" activeCell="C12" sqref="C12"/>
    </sheetView>
  </sheetViews>
  <sheetFormatPr defaultColWidth="9.140625" defaultRowHeight="12.75"/>
  <cols>
    <col min="1" max="1" width="5.28125" style="1" customWidth="1"/>
    <col min="2" max="2" width="14.8515625" style="2" customWidth="1"/>
    <col min="3" max="3" width="11.57421875" style="29" customWidth="1"/>
    <col min="4" max="4" width="11.8515625" style="29" customWidth="1"/>
    <col min="5" max="5" width="12.421875" style="29" customWidth="1"/>
    <col min="6" max="6" width="12.28125" style="29" customWidth="1"/>
    <col min="7" max="7" width="15.421875" style="29" customWidth="1"/>
    <col min="8" max="9" width="11.7109375" style="29" customWidth="1"/>
    <col min="10" max="10" width="12.140625" style="29" customWidth="1"/>
    <col min="11" max="11" width="12.00390625" style="29" customWidth="1"/>
    <col min="12" max="12" width="13.00390625" style="29" customWidth="1"/>
    <col min="13" max="13" width="12.57421875" style="29" customWidth="1"/>
    <col min="14" max="14" width="13.57421875" style="29" customWidth="1"/>
    <col min="15" max="15" width="13.140625" style="45" customWidth="1"/>
    <col min="16" max="16384" width="9.140625" style="2" customWidth="1"/>
  </cols>
  <sheetData>
    <row r="1" spans="1:15" s="31" customFormat="1" ht="21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4"/>
    </row>
    <row r="2" spans="1:15" s="33" customFormat="1" ht="21" customHeight="1">
      <c r="A2" s="32" t="s">
        <v>30</v>
      </c>
      <c r="C2" s="34"/>
      <c r="D2" s="34"/>
      <c r="E2" s="35"/>
      <c r="F2" s="35"/>
      <c r="G2" s="35"/>
      <c r="H2" s="36"/>
      <c r="I2" s="36"/>
      <c r="J2" s="36"/>
      <c r="K2" s="36"/>
      <c r="L2" s="36"/>
      <c r="M2" s="36"/>
      <c r="N2" s="36"/>
      <c r="O2" s="45"/>
    </row>
    <row r="3" spans="1:15" s="39" customFormat="1" ht="21" customHeight="1">
      <c r="A3" s="37"/>
      <c r="B3" s="38" t="s">
        <v>35</v>
      </c>
      <c r="D3" s="40"/>
      <c r="E3" s="41"/>
      <c r="F3" s="42" t="s">
        <v>31</v>
      </c>
      <c r="G3" s="41"/>
      <c r="H3" s="43"/>
      <c r="I3" s="43"/>
      <c r="J3" s="43"/>
      <c r="K3" s="43"/>
      <c r="L3" s="43"/>
      <c r="M3" s="43"/>
      <c r="N3" s="43"/>
      <c r="O3" s="45"/>
    </row>
    <row r="4" spans="1:15" s="11" customFormat="1" ht="29.25" customHeight="1">
      <c r="A4" s="7" t="s">
        <v>0</v>
      </c>
      <c r="B4" s="8"/>
      <c r="C4" s="9" t="s">
        <v>1</v>
      </c>
      <c r="D4" s="1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9" t="s">
        <v>8</v>
      </c>
      <c r="K4" s="9" t="s">
        <v>9</v>
      </c>
      <c r="L4" s="9" t="s">
        <v>10</v>
      </c>
      <c r="M4" s="10" t="s">
        <v>11</v>
      </c>
      <c r="N4" s="10" t="s">
        <v>12</v>
      </c>
      <c r="O4" s="46" t="s">
        <v>34</v>
      </c>
    </row>
    <row r="5" spans="1:14" ht="3.7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s="1" customFormat="1" ht="12.75">
      <c r="A6" s="12" t="s">
        <v>13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47"/>
    </row>
    <row r="7" spans="1:15" ht="12">
      <c r="A7" s="16"/>
      <c r="B7" s="16" t="s">
        <v>14</v>
      </c>
      <c r="C7" s="15">
        <v>25000</v>
      </c>
      <c r="D7" s="15">
        <v>75000</v>
      </c>
      <c r="E7" s="15">
        <v>25000</v>
      </c>
      <c r="F7" s="15">
        <v>75000</v>
      </c>
      <c r="G7" s="15">
        <v>25000</v>
      </c>
      <c r="H7" s="15">
        <v>75000</v>
      </c>
      <c r="I7" s="15">
        <v>25000</v>
      </c>
      <c r="J7" s="15">
        <v>75000</v>
      </c>
      <c r="K7" s="15">
        <v>25000</v>
      </c>
      <c r="L7" s="15">
        <v>75000</v>
      </c>
      <c r="M7" s="15">
        <v>75000</v>
      </c>
      <c r="N7" s="15">
        <f aca="true" t="shared" si="0" ref="N7:N12">SUM(C7:M7)</f>
        <v>575000</v>
      </c>
      <c r="O7" s="47"/>
    </row>
    <row r="8" spans="1:15" ht="12">
      <c r="A8" s="16"/>
      <c r="B8" s="16" t="s">
        <v>15</v>
      </c>
      <c r="C8" s="15">
        <v>150000</v>
      </c>
      <c r="D8" s="15">
        <v>200000</v>
      </c>
      <c r="E8" s="15">
        <v>150000</v>
      </c>
      <c r="F8" s="15">
        <v>200000</v>
      </c>
      <c r="G8" s="15">
        <v>150000</v>
      </c>
      <c r="H8" s="15">
        <v>200000</v>
      </c>
      <c r="I8" s="15">
        <v>150000</v>
      </c>
      <c r="J8" s="15">
        <v>200000</v>
      </c>
      <c r="K8" s="15">
        <v>150000</v>
      </c>
      <c r="L8" s="15">
        <v>200000</v>
      </c>
      <c r="M8" s="15">
        <v>200000</v>
      </c>
      <c r="N8" s="15">
        <f t="shared" si="0"/>
        <v>1950000</v>
      </c>
      <c r="O8" s="47"/>
    </row>
    <row r="9" spans="1:15" ht="12">
      <c r="A9" s="17"/>
      <c r="B9" s="16" t="s">
        <v>16</v>
      </c>
      <c r="C9" s="15">
        <v>200000</v>
      </c>
      <c r="D9" s="15">
        <v>100000</v>
      </c>
      <c r="E9" s="15">
        <v>200000</v>
      </c>
      <c r="F9" s="15">
        <v>100000</v>
      </c>
      <c r="G9" s="15">
        <v>200000</v>
      </c>
      <c r="H9" s="15">
        <v>100000</v>
      </c>
      <c r="I9" s="15">
        <v>200000</v>
      </c>
      <c r="J9" s="15">
        <v>100000</v>
      </c>
      <c r="K9" s="15">
        <v>200000</v>
      </c>
      <c r="L9" s="15">
        <v>100000</v>
      </c>
      <c r="M9" s="15">
        <v>100000</v>
      </c>
      <c r="N9" s="15">
        <f t="shared" si="0"/>
        <v>1600000</v>
      </c>
      <c r="O9" s="48"/>
    </row>
    <row r="10" spans="1:15" ht="12">
      <c r="A10" s="17"/>
      <c r="B10" s="16" t="s">
        <v>17</v>
      </c>
      <c r="C10" s="15">
        <v>50000</v>
      </c>
      <c r="D10" s="15">
        <v>150000</v>
      </c>
      <c r="E10" s="15">
        <v>50000</v>
      </c>
      <c r="F10" s="15">
        <v>150000</v>
      </c>
      <c r="G10" s="15">
        <v>50000</v>
      </c>
      <c r="H10" s="15">
        <v>150000</v>
      </c>
      <c r="I10" s="15">
        <v>50000</v>
      </c>
      <c r="J10" s="15">
        <v>150000</v>
      </c>
      <c r="K10" s="15">
        <v>50000</v>
      </c>
      <c r="L10" s="15">
        <v>150000</v>
      </c>
      <c r="M10" s="15">
        <v>150000</v>
      </c>
      <c r="N10" s="15">
        <f t="shared" si="0"/>
        <v>1150000</v>
      </c>
      <c r="O10" s="48"/>
    </row>
    <row r="11" spans="1:15" ht="12">
      <c r="A11" s="17"/>
      <c r="B11" s="16" t="s">
        <v>18</v>
      </c>
      <c r="C11" s="15">
        <v>20000</v>
      </c>
      <c r="D11" s="15">
        <v>50000</v>
      </c>
      <c r="E11" s="15">
        <v>20000</v>
      </c>
      <c r="F11" s="15">
        <v>50000</v>
      </c>
      <c r="G11" s="15">
        <v>20000</v>
      </c>
      <c r="H11" s="15">
        <v>50000</v>
      </c>
      <c r="I11" s="15">
        <v>20000</v>
      </c>
      <c r="J11" s="15">
        <v>50000</v>
      </c>
      <c r="K11" s="15">
        <v>20000</v>
      </c>
      <c r="L11" s="15">
        <v>50000</v>
      </c>
      <c r="M11" s="15">
        <v>50000</v>
      </c>
      <c r="N11" s="15">
        <f t="shared" si="0"/>
        <v>400000</v>
      </c>
      <c r="O11" s="48"/>
    </row>
    <row r="12" spans="1:15" ht="12">
      <c r="A12" s="17"/>
      <c r="B12" s="18" t="s">
        <v>19</v>
      </c>
      <c r="C12" s="15">
        <v>2000</v>
      </c>
      <c r="D12" s="15">
        <v>50000</v>
      </c>
      <c r="E12" s="15">
        <v>2000</v>
      </c>
      <c r="F12" s="15">
        <v>50000</v>
      </c>
      <c r="G12" s="15">
        <v>2000</v>
      </c>
      <c r="H12" s="15">
        <v>50000</v>
      </c>
      <c r="I12" s="15">
        <v>2000</v>
      </c>
      <c r="J12" s="15">
        <v>50000</v>
      </c>
      <c r="K12" s="15">
        <v>2000</v>
      </c>
      <c r="L12" s="15">
        <v>50000</v>
      </c>
      <c r="M12" s="15">
        <v>50000</v>
      </c>
      <c r="N12" s="15">
        <f t="shared" si="0"/>
        <v>310000</v>
      </c>
      <c r="O12" s="49"/>
    </row>
    <row r="13" spans="1:15" ht="12">
      <c r="A13" s="17"/>
      <c r="B13" s="19" t="s">
        <v>20</v>
      </c>
      <c r="C13" s="20">
        <f aca="true" t="shared" si="1" ref="C13:N13">SUM(C7:C12)</f>
        <v>447000</v>
      </c>
      <c r="D13" s="20">
        <f t="shared" si="1"/>
        <v>625000</v>
      </c>
      <c r="E13" s="20">
        <f t="shared" si="1"/>
        <v>447000</v>
      </c>
      <c r="F13" s="20">
        <f t="shared" si="1"/>
        <v>625000</v>
      </c>
      <c r="G13" s="20">
        <f t="shared" si="1"/>
        <v>447000</v>
      </c>
      <c r="H13" s="20">
        <f t="shared" si="1"/>
        <v>625000</v>
      </c>
      <c r="I13" s="20">
        <f t="shared" si="1"/>
        <v>447000</v>
      </c>
      <c r="J13" s="20">
        <f t="shared" si="1"/>
        <v>625000</v>
      </c>
      <c r="K13" s="20">
        <f t="shared" si="1"/>
        <v>447000</v>
      </c>
      <c r="L13" s="20">
        <f t="shared" si="1"/>
        <v>625000</v>
      </c>
      <c r="M13" s="20">
        <f t="shared" si="1"/>
        <v>625000</v>
      </c>
      <c r="N13" s="52">
        <f t="shared" si="1"/>
        <v>5985000</v>
      </c>
      <c r="O13" s="50">
        <v>0.9</v>
      </c>
    </row>
    <row r="14" spans="1:15" ht="12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47"/>
    </row>
    <row r="15" spans="1:15" ht="12.75" customHeight="1">
      <c r="A15" s="58" t="s">
        <v>21</v>
      </c>
      <c r="B15" s="5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48"/>
    </row>
    <row r="16" spans="1:15" ht="12">
      <c r="A16" s="17"/>
      <c r="B16" s="16" t="s">
        <v>14</v>
      </c>
      <c r="C16" s="15">
        <v>25000</v>
      </c>
      <c r="D16" s="15">
        <v>75000</v>
      </c>
      <c r="E16" s="15">
        <v>25000</v>
      </c>
      <c r="F16" s="15">
        <v>75000</v>
      </c>
      <c r="G16" s="15">
        <v>25000</v>
      </c>
      <c r="H16" s="15">
        <v>75000</v>
      </c>
      <c r="I16" s="15">
        <v>25000</v>
      </c>
      <c r="J16" s="15">
        <v>75000</v>
      </c>
      <c r="K16" s="15">
        <v>25000</v>
      </c>
      <c r="L16" s="15">
        <v>75000</v>
      </c>
      <c r="M16" s="15">
        <v>75000</v>
      </c>
      <c r="N16" s="15">
        <f aca="true" t="shared" si="2" ref="N16:N21">SUM(C16:M16)</f>
        <v>575000</v>
      </c>
      <c r="O16" s="48"/>
    </row>
    <row r="17" spans="1:15" ht="12">
      <c r="A17" s="17"/>
      <c r="B17" s="16" t="s">
        <v>15</v>
      </c>
      <c r="C17" s="15">
        <v>150000</v>
      </c>
      <c r="D17" s="15">
        <v>200000</v>
      </c>
      <c r="E17" s="15">
        <v>150000</v>
      </c>
      <c r="F17" s="15">
        <v>200000</v>
      </c>
      <c r="G17" s="15">
        <v>150000</v>
      </c>
      <c r="H17" s="15">
        <v>200000</v>
      </c>
      <c r="I17" s="15">
        <v>150000</v>
      </c>
      <c r="J17" s="15">
        <v>200000</v>
      </c>
      <c r="K17" s="15">
        <v>150000</v>
      </c>
      <c r="L17" s="15">
        <v>200000</v>
      </c>
      <c r="M17" s="15">
        <v>200000</v>
      </c>
      <c r="N17" s="15">
        <f t="shared" si="2"/>
        <v>1950000</v>
      </c>
      <c r="O17" s="48"/>
    </row>
    <row r="18" spans="1:15" ht="12">
      <c r="A18" s="17"/>
      <c r="B18" s="16" t="s">
        <v>16</v>
      </c>
      <c r="C18" s="15">
        <v>200000</v>
      </c>
      <c r="D18" s="15">
        <v>100000</v>
      </c>
      <c r="E18" s="15">
        <v>200000</v>
      </c>
      <c r="F18" s="15">
        <v>100000</v>
      </c>
      <c r="G18" s="15">
        <v>200000</v>
      </c>
      <c r="H18" s="15">
        <v>100000</v>
      </c>
      <c r="I18" s="15">
        <v>200000</v>
      </c>
      <c r="J18" s="15">
        <v>100000</v>
      </c>
      <c r="K18" s="15">
        <v>200000</v>
      </c>
      <c r="L18" s="15">
        <v>100000</v>
      </c>
      <c r="M18" s="15">
        <v>100000</v>
      </c>
      <c r="N18" s="15">
        <f t="shared" si="2"/>
        <v>1600000</v>
      </c>
      <c r="O18" s="48"/>
    </row>
    <row r="19" spans="1:15" ht="12">
      <c r="A19" s="17"/>
      <c r="B19" s="16" t="s">
        <v>17</v>
      </c>
      <c r="C19" s="15">
        <v>50000</v>
      </c>
      <c r="D19" s="15">
        <v>150000</v>
      </c>
      <c r="E19" s="15">
        <v>50000</v>
      </c>
      <c r="F19" s="15">
        <v>150000</v>
      </c>
      <c r="G19" s="15">
        <v>50000</v>
      </c>
      <c r="H19" s="15">
        <v>150000</v>
      </c>
      <c r="I19" s="15">
        <v>50000</v>
      </c>
      <c r="J19" s="15">
        <v>150000</v>
      </c>
      <c r="K19" s="15">
        <v>50000</v>
      </c>
      <c r="L19" s="15">
        <v>150000</v>
      </c>
      <c r="M19" s="15">
        <v>150000</v>
      </c>
      <c r="N19" s="15">
        <f t="shared" si="2"/>
        <v>1150000</v>
      </c>
      <c r="O19" s="48"/>
    </row>
    <row r="20" spans="1:15" ht="12">
      <c r="A20" s="17"/>
      <c r="B20" s="16" t="s">
        <v>18</v>
      </c>
      <c r="C20" s="15">
        <v>20000</v>
      </c>
      <c r="D20" s="15">
        <v>50000</v>
      </c>
      <c r="E20" s="15">
        <v>20000</v>
      </c>
      <c r="F20" s="15">
        <v>50000</v>
      </c>
      <c r="G20" s="15">
        <v>20000</v>
      </c>
      <c r="H20" s="15">
        <v>50000</v>
      </c>
      <c r="I20" s="15">
        <v>20000</v>
      </c>
      <c r="J20" s="15">
        <v>50000</v>
      </c>
      <c r="K20" s="15">
        <v>20000</v>
      </c>
      <c r="L20" s="15">
        <v>50000</v>
      </c>
      <c r="M20" s="15">
        <v>50000</v>
      </c>
      <c r="N20" s="15">
        <f t="shared" si="2"/>
        <v>400000</v>
      </c>
      <c r="O20" s="48"/>
    </row>
    <row r="21" spans="1:15" ht="12">
      <c r="A21" s="23"/>
      <c r="B21" s="18" t="s">
        <v>19</v>
      </c>
      <c r="C21" s="15">
        <v>2000</v>
      </c>
      <c r="D21" s="15">
        <v>50000</v>
      </c>
      <c r="E21" s="15">
        <v>2000</v>
      </c>
      <c r="F21" s="15">
        <v>50000</v>
      </c>
      <c r="G21" s="15">
        <v>2000</v>
      </c>
      <c r="H21" s="15">
        <v>50000</v>
      </c>
      <c r="I21" s="15">
        <v>2000</v>
      </c>
      <c r="J21" s="15">
        <v>50000</v>
      </c>
      <c r="K21" s="15">
        <v>2000</v>
      </c>
      <c r="L21" s="15">
        <v>50000</v>
      </c>
      <c r="M21" s="15">
        <v>50000</v>
      </c>
      <c r="N21" s="15">
        <f t="shared" si="2"/>
        <v>310000</v>
      </c>
      <c r="O21" s="49"/>
    </row>
    <row r="22" spans="1:15" ht="12">
      <c r="A22" s="24"/>
      <c r="B22" s="19" t="s">
        <v>20</v>
      </c>
      <c r="C22" s="20">
        <f aca="true" t="shared" si="3" ref="C22:N22">SUM(C16:C21)</f>
        <v>447000</v>
      </c>
      <c r="D22" s="20">
        <f t="shared" si="3"/>
        <v>625000</v>
      </c>
      <c r="E22" s="20">
        <f t="shared" si="3"/>
        <v>447000</v>
      </c>
      <c r="F22" s="20">
        <f t="shared" si="3"/>
        <v>625000</v>
      </c>
      <c r="G22" s="20">
        <f t="shared" si="3"/>
        <v>447000</v>
      </c>
      <c r="H22" s="20">
        <f t="shared" si="3"/>
        <v>625000</v>
      </c>
      <c r="I22" s="20">
        <f t="shared" si="3"/>
        <v>447000</v>
      </c>
      <c r="J22" s="20">
        <f t="shared" si="3"/>
        <v>625000</v>
      </c>
      <c r="K22" s="20">
        <f t="shared" si="3"/>
        <v>447000</v>
      </c>
      <c r="L22" s="20">
        <f t="shared" si="3"/>
        <v>625000</v>
      </c>
      <c r="M22" s="20">
        <f t="shared" si="3"/>
        <v>625000</v>
      </c>
      <c r="N22" s="20">
        <f t="shared" si="3"/>
        <v>5985000</v>
      </c>
      <c r="O22" s="50">
        <v>1.2</v>
      </c>
    </row>
    <row r="23" spans="1:15" ht="4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8"/>
    </row>
    <row r="24" spans="1:15" ht="12.75">
      <c r="A24" s="12" t="s">
        <v>22</v>
      </c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8"/>
    </row>
    <row r="25" spans="1:15" ht="12">
      <c r="A25" s="16"/>
      <c r="B25" s="16" t="s">
        <v>14</v>
      </c>
      <c r="C25" s="15">
        <v>25000</v>
      </c>
      <c r="D25" s="15">
        <v>75000</v>
      </c>
      <c r="E25" s="15">
        <v>25000</v>
      </c>
      <c r="F25" s="15">
        <v>75000</v>
      </c>
      <c r="G25" s="15">
        <v>25000</v>
      </c>
      <c r="H25" s="15">
        <v>75000</v>
      </c>
      <c r="I25" s="15">
        <v>25000</v>
      </c>
      <c r="J25" s="15">
        <v>75000</v>
      </c>
      <c r="K25" s="15">
        <v>25000</v>
      </c>
      <c r="L25" s="15">
        <v>75000</v>
      </c>
      <c r="M25" s="15">
        <v>75000</v>
      </c>
      <c r="N25" s="15">
        <f aca="true" t="shared" si="4" ref="N25:N30">SUM(C25:M25)</f>
        <v>575000</v>
      </c>
      <c r="O25" s="48"/>
    </row>
    <row r="26" spans="1:15" ht="12">
      <c r="A26" s="17"/>
      <c r="B26" s="16" t="s">
        <v>15</v>
      </c>
      <c r="C26" s="15">
        <v>150000</v>
      </c>
      <c r="D26" s="15">
        <v>200000</v>
      </c>
      <c r="E26" s="15">
        <v>150000</v>
      </c>
      <c r="F26" s="15">
        <v>200000</v>
      </c>
      <c r="G26" s="15">
        <v>150000</v>
      </c>
      <c r="H26" s="15">
        <v>200000</v>
      </c>
      <c r="I26" s="15">
        <v>150000</v>
      </c>
      <c r="J26" s="15">
        <v>200000</v>
      </c>
      <c r="K26" s="15">
        <v>150000</v>
      </c>
      <c r="L26" s="15">
        <v>200000</v>
      </c>
      <c r="M26" s="15">
        <v>200000</v>
      </c>
      <c r="N26" s="15">
        <f t="shared" si="4"/>
        <v>1950000</v>
      </c>
      <c r="O26" s="48"/>
    </row>
    <row r="27" spans="1:15" ht="12">
      <c r="A27" s="17"/>
      <c r="B27" s="16" t="s">
        <v>16</v>
      </c>
      <c r="C27" s="15">
        <v>200000</v>
      </c>
      <c r="D27" s="15">
        <v>100000</v>
      </c>
      <c r="E27" s="15">
        <v>200000</v>
      </c>
      <c r="F27" s="15">
        <v>100000</v>
      </c>
      <c r="G27" s="15">
        <v>200000</v>
      </c>
      <c r="H27" s="15">
        <v>100000</v>
      </c>
      <c r="I27" s="15">
        <v>200000</v>
      </c>
      <c r="J27" s="15">
        <v>100000</v>
      </c>
      <c r="K27" s="15">
        <v>200000</v>
      </c>
      <c r="L27" s="15">
        <v>100000</v>
      </c>
      <c r="M27" s="15">
        <v>100000</v>
      </c>
      <c r="N27" s="15">
        <f t="shared" si="4"/>
        <v>1600000</v>
      </c>
      <c r="O27" s="48"/>
    </row>
    <row r="28" spans="1:15" ht="12">
      <c r="A28" s="17"/>
      <c r="B28" s="16" t="s">
        <v>17</v>
      </c>
      <c r="C28" s="15">
        <v>50000</v>
      </c>
      <c r="D28" s="15">
        <v>150000</v>
      </c>
      <c r="E28" s="15">
        <v>50000</v>
      </c>
      <c r="F28" s="15">
        <v>150000</v>
      </c>
      <c r="G28" s="15">
        <v>50000</v>
      </c>
      <c r="H28" s="15">
        <v>150000</v>
      </c>
      <c r="I28" s="15">
        <v>50000</v>
      </c>
      <c r="J28" s="15">
        <v>150000</v>
      </c>
      <c r="K28" s="15">
        <v>50000</v>
      </c>
      <c r="L28" s="15">
        <v>150000</v>
      </c>
      <c r="M28" s="15">
        <v>150000</v>
      </c>
      <c r="N28" s="15">
        <f t="shared" si="4"/>
        <v>1150000</v>
      </c>
      <c r="O28" s="48"/>
    </row>
    <row r="29" spans="1:15" ht="12">
      <c r="A29" s="17"/>
      <c r="B29" s="16" t="s">
        <v>18</v>
      </c>
      <c r="C29" s="15">
        <v>20000</v>
      </c>
      <c r="D29" s="15">
        <v>50000</v>
      </c>
      <c r="E29" s="15">
        <v>20000</v>
      </c>
      <c r="F29" s="15">
        <v>50000</v>
      </c>
      <c r="G29" s="15">
        <v>20000</v>
      </c>
      <c r="H29" s="15">
        <v>50000</v>
      </c>
      <c r="I29" s="15">
        <v>20000</v>
      </c>
      <c r="J29" s="15">
        <v>50000</v>
      </c>
      <c r="K29" s="15">
        <v>20000</v>
      </c>
      <c r="L29" s="15">
        <v>50000</v>
      </c>
      <c r="M29" s="15">
        <v>50000</v>
      </c>
      <c r="N29" s="54">
        <f t="shared" si="4"/>
        <v>400000</v>
      </c>
      <c r="O29" s="48"/>
    </row>
    <row r="30" spans="1:15" ht="12">
      <c r="A30" s="17"/>
      <c r="B30" s="16" t="s">
        <v>19</v>
      </c>
      <c r="C30" s="15">
        <v>2000</v>
      </c>
      <c r="D30" s="15">
        <v>50000</v>
      </c>
      <c r="E30" s="15">
        <v>2000</v>
      </c>
      <c r="F30" s="15">
        <v>50000</v>
      </c>
      <c r="G30" s="15">
        <v>2000</v>
      </c>
      <c r="H30" s="15">
        <v>50000</v>
      </c>
      <c r="I30" s="15">
        <v>2000</v>
      </c>
      <c r="J30" s="15">
        <v>50000</v>
      </c>
      <c r="K30" s="15">
        <v>2000</v>
      </c>
      <c r="L30" s="15">
        <v>50000</v>
      </c>
      <c r="M30" s="15">
        <v>50000</v>
      </c>
      <c r="N30" s="15">
        <f t="shared" si="4"/>
        <v>310000</v>
      </c>
      <c r="O30" s="49"/>
    </row>
    <row r="31" spans="1:15" ht="12">
      <c r="A31" s="24"/>
      <c r="B31" s="19" t="s">
        <v>20</v>
      </c>
      <c r="C31" s="20">
        <f aca="true" t="shared" si="5" ref="C31:N31">SUM(C25:C30)</f>
        <v>447000</v>
      </c>
      <c r="D31" s="20">
        <f t="shared" si="5"/>
        <v>625000</v>
      </c>
      <c r="E31" s="20">
        <f t="shared" si="5"/>
        <v>447000</v>
      </c>
      <c r="F31" s="20">
        <f t="shared" si="5"/>
        <v>625000</v>
      </c>
      <c r="G31" s="20">
        <f t="shared" si="5"/>
        <v>447000</v>
      </c>
      <c r="H31" s="20">
        <f t="shared" si="5"/>
        <v>625000</v>
      </c>
      <c r="I31" s="20">
        <f t="shared" si="5"/>
        <v>447000</v>
      </c>
      <c r="J31" s="20">
        <f t="shared" si="5"/>
        <v>625000</v>
      </c>
      <c r="K31" s="20">
        <f t="shared" si="5"/>
        <v>447000</v>
      </c>
      <c r="L31" s="20">
        <f t="shared" si="5"/>
        <v>625000</v>
      </c>
      <c r="M31" s="20">
        <f t="shared" si="5"/>
        <v>625000</v>
      </c>
      <c r="N31" s="20">
        <f t="shared" si="5"/>
        <v>5985000</v>
      </c>
      <c r="O31" s="50">
        <v>0.99</v>
      </c>
    </row>
    <row r="32" spans="1:15" ht="4.5" customHeight="1">
      <c r="A32" s="26"/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48"/>
    </row>
    <row r="33" spans="1:15" ht="12.75">
      <c r="A33" s="12" t="s">
        <v>23</v>
      </c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8"/>
    </row>
    <row r="34" spans="1:15" ht="12">
      <c r="A34" s="17"/>
      <c r="B34" s="16" t="s">
        <v>14</v>
      </c>
      <c r="C34" s="15">
        <v>25000</v>
      </c>
      <c r="D34" s="15">
        <v>75000</v>
      </c>
      <c r="E34" s="15">
        <v>25000</v>
      </c>
      <c r="F34" s="15">
        <v>75000</v>
      </c>
      <c r="G34" s="15">
        <v>25000</v>
      </c>
      <c r="H34" s="15">
        <v>75000</v>
      </c>
      <c r="I34" s="15">
        <v>25000</v>
      </c>
      <c r="J34" s="15">
        <v>75000</v>
      </c>
      <c r="K34" s="15">
        <v>25000</v>
      </c>
      <c r="L34" s="15">
        <v>75000</v>
      </c>
      <c r="M34" s="15">
        <v>75000</v>
      </c>
      <c r="N34" s="15">
        <f aca="true" t="shared" si="6" ref="N34:N39">SUM(C34:M34)</f>
        <v>575000</v>
      </c>
      <c r="O34" s="48"/>
    </row>
    <row r="35" spans="1:15" ht="12">
      <c r="A35" s="17"/>
      <c r="B35" s="16" t="s">
        <v>15</v>
      </c>
      <c r="C35" s="15">
        <v>150000</v>
      </c>
      <c r="D35" s="15">
        <v>200000</v>
      </c>
      <c r="E35" s="15">
        <v>150000</v>
      </c>
      <c r="F35" s="15">
        <v>200000</v>
      </c>
      <c r="G35" s="15">
        <v>150000</v>
      </c>
      <c r="H35" s="15">
        <v>200000</v>
      </c>
      <c r="I35" s="15">
        <v>150000</v>
      </c>
      <c r="J35" s="15">
        <v>200000</v>
      </c>
      <c r="K35" s="15">
        <v>150000</v>
      </c>
      <c r="L35" s="15">
        <v>200000</v>
      </c>
      <c r="M35" s="15">
        <v>200000</v>
      </c>
      <c r="N35" s="15">
        <f t="shared" si="6"/>
        <v>1950000</v>
      </c>
      <c r="O35" s="48"/>
    </row>
    <row r="36" spans="1:15" ht="12">
      <c r="A36" s="17"/>
      <c r="B36" s="16" t="s">
        <v>16</v>
      </c>
      <c r="C36" s="15">
        <v>200000</v>
      </c>
      <c r="D36" s="15">
        <v>100000</v>
      </c>
      <c r="E36" s="15">
        <v>200000</v>
      </c>
      <c r="F36" s="15">
        <v>100000</v>
      </c>
      <c r="G36" s="15">
        <v>200000</v>
      </c>
      <c r="H36" s="15">
        <v>100000</v>
      </c>
      <c r="I36" s="15">
        <v>200000</v>
      </c>
      <c r="J36" s="15">
        <v>100000</v>
      </c>
      <c r="K36" s="15">
        <v>200000</v>
      </c>
      <c r="L36" s="15">
        <v>100000</v>
      </c>
      <c r="M36" s="15">
        <v>100000</v>
      </c>
      <c r="N36" s="15">
        <f t="shared" si="6"/>
        <v>1600000</v>
      </c>
      <c r="O36" s="48"/>
    </row>
    <row r="37" spans="1:15" ht="12">
      <c r="A37" s="17"/>
      <c r="B37" s="16" t="s">
        <v>17</v>
      </c>
      <c r="C37" s="15">
        <v>50000</v>
      </c>
      <c r="D37" s="15">
        <v>150000</v>
      </c>
      <c r="E37" s="15">
        <v>50000</v>
      </c>
      <c r="F37" s="15">
        <v>150000</v>
      </c>
      <c r="G37" s="15">
        <v>50000</v>
      </c>
      <c r="H37" s="15">
        <v>150000</v>
      </c>
      <c r="I37" s="15">
        <v>50000</v>
      </c>
      <c r="J37" s="15">
        <v>150000</v>
      </c>
      <c r="K37" s="15">
        <v>50000</v>
      </c>
      <c r="L37" s="15">
        <v>150000</v>
      </c>
      <c r="M37" s="15">
        <v>150000</v>
      </c>
      <c r="N37" s="54">
        <f t="shared" si="6"/>
        <v>1150000</v>
      </c>
      <c r="O37" s="48"/>
    </row>
    <row r="38" spans="1:15" ht="12">
      <c r="A38" s="17"/>
      <c r="B38" s="16" t="s">
        <v>18</v>
      </c>
      <c r="C38" s="15">
        <v>20000</v>
      </c>
      <c r="D38" s="15">
        <v>50000</v>
      </c>
      <c r="E38" s="15">
        <v>20000</v>
      </c>
      <c r="F38" s="15">
        <v>50000</v>
      </c>
      <c r="G38" s="15">
        <v>20000</v>
      </c>
      <c r="H38" s="15">
        <v>50000</v>
      </c>
      <c r="I38" s="15">
        <v>20000</v>
      </c>
      <c r="J38" s="15">
        <v>50000</v>
      </c>
      <c r="K38" s="15">
        <v>20000</v>
      </c>
      <c r="L38" s="15">
        <v>50000</v>
      </c>
      <c r="M38" s="15">
        <v>50000</v>
      </c>
      <c r="N38" s="15">
        <f t="shared" si="6"/>
        <v>400000</v>
      </c>
      <c r="O38" s="48"/>
    </row>
    <row r="39" spans="1:15" ht="12">
      <c r="A39" s="23"/>
      <c r="B39" s="18" t="s">
        <v>19</v>
      </c>
      <c r="C39" s="15">
        <v>2000</v>
      </c>
      <c r="D39" s="15">
        <v>50000</v>
      </c>
      <c r="E39" s="15">
        <v>2000</v>
      </c>
      <c r="F39" s="15">
        <v>50000</v>
      </c>
      <c r="G39" s="15">
        <v>2000</v>
      </c>
      <c r="H39" s="15">
        <v>50000</v>
      </c>
      <c r="I39" s="15">
        <v>2000</v>
      </c>
      <c r="J39" s="15">
        <v>50000</v>
      </c>
      <c r="K39" s="15">
        <v>2000</v>
      </c>
      <c r="L39" s="15">
        <v>50000</v>
      </c>
      <c r="M39" s="15">
        <v>50000</v>
      </c>
      <c r="N39" s="15">
        <f t="shared" si="6"/>
        <v>310000</v>
      </c>
      <c r="O39" s="49"/>
    </row>
    <row r="40" spans="1:15" ht="12">
      <c r="A40" s="24"/>
      <c r="B40" s="19" t="s">
        <v>20</v>
      </c>
      <c r="C40" s="20">
        <f aca="true" t="shared" si="7" ref="C40:N40">SUM(C34:C39)</f>
        <v>447000</v>
      </c>
      <c r="D40" s="20">
        <f t="shared" si="7"/>
        <v>625000</v>
      </c>
      <c r="E40" s="20">
        <f t="shared" si="7"/>
        <v>447000</v>
      </c>
      <c r="F40" s="20">
        <f t="shared" si="7"/>
        <v>625000</v>
      </c>
      <c r="G40" s="20">
        <f t="shared" si="7"/>
        <v>447000</v>
      </c>
      <c r="H40" s="20">
        <f t="shared" si="7"/>
        <v>625000</v>
      </c>
      <c r="I40" s="20">
        <f t="shared" si="7"/>
        <v>447000</v>
      </c>
      <c r="J40" s="20">
        <f t="shared" si="7"/>
        <v>625000</v>
      </c>
      <c r="K40" s="20">
        <f t="shared" si="7"/>
        <v>447000</v>
      </c>
      <c r="L40" s="20">
        <f t="shared" si="7"/>
        <v>625000</v>
      </c>
      <c r="M40" s="20">
        <f t="shared" si="7"/>
        <v>625000</v>
      </c>
      <c r="N40" s="20">
        <f t="shared" si="7"/>
        <v>5985000</v>
      </c>
      <c r="O40" s="50">
        <v>1.1</v>
      </c>
    </row>
    <row r="41" spans="1:15" ht="3.75" customHeight="1">
      <c r="A41" s="26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8"/>
    </row>
    <row r="42" spans="1:15" ht="12.75">
      <c r="A42" s="27" t="s">
        <v>24</v>
      </c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48"/>
    </row>
    <row r="43" spans="1:15" ht="12">
      <c r="A43" s="17"/>
      <c r="B43" s="16" t="s">
        <v>14</v>
      </c>
      <c r="C43" s="15">
        <v>25000</v>
      </c>
      <c r="D43" s="15">
        <v>75000</v>
      </c>
      <c r="E43" s="15">
        <v>25000</v>
      </c>
      <c r="F43" s="15">
        <v>75000</v>
      </c>
      <c r="G43" s="15">
        <v>25000</v>
      </c>
      <c r="H43" s="15">
        <v>75000</v>
      </c>
      <c r="I43" s="15">
        <v>25000</v>
      </c>
      <c r="J43" s="15">
        <v>75000</v>
      </c>
      <c r="K43" s="15">
        <v>25000</v>
      </c>
      <c r="L43" s="15">
        <v>75000</v>
      </c>
      <c r="M43" s="15">
        <v>75000</v>
      </c>
      <c r="N43" s="15">
        <f aca="true" t="shared" si="8" ref="N43:N48">SUM(C43:M43)</f>
        <v>575000</v>
      </c>
      <c r="O43" s="48"/>
    </row>
    <row r="44" spans="1:15" ht="12">
      <c r="A44" s="17"/>
      <c r="B44" s="16" t="s">
        <v>15</v>
      </c>
      <c r="C44" s="15">
        <v>150000</v>
      </c>
      <c r="D44" s="15">
        <v>200000</v>
      </c>
      <c r="E44" s="15">
        <v>150000</v>
      </c>
      <c r="F44" s="15">
        <v>200000</v>
      </c>
      <c r="G44" s="15">
        <v>150000</v>
      </c>
      <c r="H44" s="15">
        <v>200000</v>
      </c>
      <c r="I44" s="15">
        <v>150000</v>
      </c>
      <c r="J44" s="15">
        <v>200000</v>
      </c>
      <c r="K44" s="15">
        <v>150000</v>
      </c>
      <c r="L44" s="15">
        <v>200000</v>
      </c>
      <c r="M44" s="15">
        <v>200000</v>
      </c>
      <c r="N44" s="15">
        <f t="shared" si="8"/>
        <v>1950000</v>
      </c>
      <c r="O44" s="48"/>
    </row>
    <row r="45" spans="1:15" ht="12">
      <c r="A45" s="17"/>
      <c r="B45" s="16" t="s">
        <v>16</v>
      </c>
      <c r="C45" s="15">
        <v>200000</v>
      </c>
      <c r="D45" s="15">
        <v>100000</v>
      </c>
      <c r="E45" s="15">
        <v>200000</v>
      </c>
      <c r="F45" s="15">
        <v>100000</v>
      </c>
      <c r="G45" s="15">
        <v>200000</v>
      </c>
      <c r="H45" s="15">
        <v>100000</v>
      </c>
      <c r="I45" s="15">
        <v>200000</v>
      </c>
      <c r="J45" s="15">
        <v>100000</v>
      </c>
      <c r="K45" s="15">
        <v>200000</v>
      </c>
      <c r="L45" s="15">
        <v>100000</v>
      </c>
      <c r="M45" s="15">
        <v>100000</v>
      </c>
      <c r="N45" s="54">
        <f t="shared" si="8"/>
        <v>1600000</v>
      </c>
      <c r="O45" s="48"/>
    </row>
    <row r="46" spans="1:15" ht="12">
      <c r="A46" s="17"/>
      <c r="B46" s="16" t="s">
        <v>17</v>
      </c>
      <c r="C46" s="15">
        <v>50000</v>
      </c>
      <c r="D46" s="15">
        <v>150000</v>
      </c>
      <c r="E46" s="15">
        <v>50000</v>
      </c>
      <c r="F46" s="15">
        <v>150000</v>
      </c>
      <c r="G46" s="15">
        <v>50000</v>
      </c>
      <c r="H46" s="15">
        <v>150000</v>
      </c>
      <c r="I46" s="15">
        <v>50000</v>
      </c>
      <c r="J46" s="15">
        <v>150000</v>
      </c>
      <c r="K46" s="15">
        <v>50000</v>
      </c>
      <c r="L46" s="15">
        <v>150000</v>
      </c>
      <c r="M46" s="15">
        <v>150000</v>
      </c>
      <c r="N46" s="15">
        <f t="shared" si="8"/>
        <v>1150000</v>
      </c>
      <c r="O46" s="50"/>
    </row>
    <row r="47" spans="1:15" ht="12">
      <c r="A47" s="17"/>
      <c r="B47" s="16" t="s">
        <v>18</v>
      </c>
      <c r="C47" s="15">
        <v>20000</v>
      </c>
      <c r="D47" s="15">
        <v>50000</v>
      </c>
      <c r="E47" s="15">
        <v>20000</v>
      </c>
      <c r="F47" s="15">
        <v>50000</v>
      </c>
      <c r="G47" s="15">
        <v>20000</v>
      </c>
      <c r="H47" s="15">
        <v>50000</v>
      </c>
      <c r="I47" s="15">
        <v>20000</v>
      </c>
      <c r="J47" s="15">
        <v>50000</v>
      </c>
      <c r="K47" s="15">
        <v>20000</v>
      </c>
      <c r="L47" s="15">
        <v>50000</v>
      </c>
      <c r="M47" s="15">
        <v>50000</v>
      </c>
      <c r="N47" s="15">
        <f t="shared" si="8"/>
        <v>400000</v>
      </c>
      <c r="O47" s="48"/>
    </row>
    <row r="48" spans="1:15" ht="12">
      <c r="A48" s="17"/>
      <c r="B48" s="16" t="s">
        <v>19</v>
      </c>
      <c r="C48" s="15">
        <v>2000</v>
      </c>
      <c r="D48" s="15">
        <v>50000</v>
      </c>
      <c r="E48" s="15">
        <v>2000</v>
      </c>
      <c r="F48" s="15">
        <v>50000</v>
      </c>
      <c r="G48" s="15">
        <v>2000</v>
      </c>
      <c r="H48" s="15">
        <v>50000</v>
      </c>
      <c r="I48" s="15">
        <v>2000</v>
      </c>
      <c r="J48" s="15">
        <v>50000</v>
      </c>
      <c r="K48" s="15">
        <v>2000</v>
      </c>
      <c r="L48" s="15">
        <v>50000</v>
      </c>
      <c r="M48" s="15">
        <v>50000</v>
      </c>
      <c r="N48" s="15">
        <f t="shared" si="8"/>
        <v>310000</v>
      </c>
      <c r="O48" s="49"/>
    </row>
    <row r="49" spans="1:15" ht="12">
      <c r="A49" s="24"/>
      <c r="B49" s="19" t="s">
        <v>20</v>
      </c>
      <c r="C49" s="20">
        <f aca="true" t="shared" si="9" ref="C49:N49">SUM(C43:C48)</f>
        <v>447000</v>
      </c>
      <c r="D49" s="20">
        <f t="shared" si="9"/>
        <v>625000</v>
      </c>
      <c r="E49" s="20">
        <f t="shared" si="9"/>
        <v>447000</v>
      </c>
      <c r="F49" s="20">
        <f t="shared" si="9"/>
        <v>625000</v>
      </c>
      <c r="G49" s="20">
        <f t="shared" si="9"/>
        <v>447000</v>
      </c>
      <c r="H49" s="20">
        <f t="shared" si="9"/>
        <v>625000</v>
      </c>
      <c r="I49" s="20">
        <f t="shared" si="9"/>
        <v>447000</v>
      </c>
      <c r="J49" s="20">
        <f t="shared" si="9"/>
        <v>625000</v>
      </c>
      <c r="K49" s="20">
        <f t="shared" si="9"/>
        <v>447000</v>
      </c>
      <c r="L49" s="20">
        <f t="shared" si="9"/>
        <v>625000</v>
      </c>
      <c r="M49" s="20">
        <f t="shared" si="9"/>
        <v>625000</v>
      </c>
      <c r="N49" s="20">
        <f t="shared" si="9"/>
        <v>5985000</v>
      </c>
      <c r="O49" s="50">
        <v>0.55</v>
      </c>
    </row>
    <row r="50" spans="1:15" ht="3" customHeight="1">
      <c r="A50" s="21"/>
      <c r="B50" s="2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48"/>
    </row>
    <row r="51" spans="1:15" ht="12.75">
      <c r="A51" s="27" t="s">
        <v>25</v>
      </c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48"/>
    </row>
    <row r="52" spans="1:15" ht="12">
      <c r="A52" s="16"/>
      <c r="B52" s="16" t="s">
        <v>14</v>
      </c>
      <c r="C52" s="15">
        <v>25000</v>
      </c>
      <c r="D52" s="15">
        <v>75000</v>
      </c>
      <c r="E52" s="15">
        <v>25000</v>
      </c>
      <c r="F52" s="15">
        <v>75000</v>
      </c>
      <c r="G52" s="15">
        <v>25000</v>
      </c>
      <c r="H52" s="15">
        <v>75000</v>
      </c>
      <c r="I52" s="15">
        <v>25000</v>
      </c>
      <c r="J52" s="15">
        <v>75000</v>
      </c>
      <c r="K52" s="15">
        <v>25000</v>
      </c>
      <c r="L52" s="15">
        <v>75000</v>
      </c>
      <c r="M52" s="15">
        <v>75000</v>
      </c>
      <c r="N52" s="15">
        <f aca="true" t="shared" si="10" ref="N52:N57">SUM(C52:M52)</f>
        <v>575000</v>
      </c>
      <c r="O52" s="53"/>
    </row>
    <row r="53" spans="1:15" ht="12">
      <c r="A53" s="17"/>
      <c r="B53" s="16" t="s">
        <v>15</v>
      </c>
      <c r="C53" s="15">
        <v>150000</v>
      </c>
      <c r="D53" s="15">
        <v>200000</v>
      </c>
      <c r="E53" s="15">
        <v>150000</v>
      </c>
      <c r="F53" s="15">
        <v>200000</v>
      </c>
      <c r="G53" s="15">
        <v>150000</v>
      </c>
      <c r="H53" s="15">
        <v>200000</v>
      </c>
      <c r="I53" s="15">
        <v>150000</v>
      </c>
      <c r="J53" s="15">
        <v>200000</v>
      </c>
      <c r="K53" s="15">
        <v>150000</v>
      </c>
      <c r="L53" s="15">
        <v>200000</v>
      </c>
      <c r="M53" s="15">
        <v>200000</v>
      </c>
      <c r="N53" s="54">
        <f t="shared" si="10"/>
        <v>1950000</v>
      </c>
      <c r="O53" s="48"/>
    </row>
    <row r="54" spans="1:15" ht="12">
      <c r="A54" s="17"/>
      <c r="B54" s="16" t="s">
        <v>16</v>
      </c>
      <c r="C54" s="15">
        <v>200000</v>
      </c>
      <c r="D54" s="15">
        <v>100000</v>
      </c>
      <c r="E54" s="15">
        <v>200000</v>
      </c>
      <c r="F54" s="15">
        <v>100000</v>
      </c>
      <c r="G54" s="15">
        <v>200000</v>
      </c>
      <c r="H54" s="15">
        <v>100000</v>
      </c>
      <c r="I54" s="15">
        <v>200000</v>
      </c>
      <c r="J54" s="15">
        <v>100000</v>
      </c>
      <c r="K54" s="15">
        <v>200000</v>
      </c>
      <c r="L54" s="15">
        <v>100000</v>
      </c>
      <c r="M54" s="15">
        <v>100000</v>
      </c>
      <c r="N54" s="15">
        <f t="shared" si="10"/>
        <v>1600000</v>
      </c>
      <c r="O54" s="48"/>
    </row>
    <row r="55" spans="1:15" ht="12">
      <c r="A55" s="17"/>
      <c r="B55" s="16" t="s">
        <v>17</v>
      </c>
      <c r="C55" s="15">
        <v>50000</v>
      </c>
      <c r="D55" s="15">
        <v>150000</v>
      </c>
      <c r="E55" s="15">
        <v>50000</v>
      </c>
      <c r="F55" s="15">
        <v>150000</v>
      </c>
      <c r="G55" s="15">
        <v>50000</v>
      </c>
      <c r="H55" s="15">
        <v>150000</v>
      </c>
      <c r="I55" s="15">
        <v>50000</v>
      </c>
      <c r="J55" s="15">
        <v>150000</v>
      </c>
      <c r="K55" s="15">
        <v>50000</v>
      </c>
      <c r="L55" s="15">
        <v>150000</v>
      </c>
      <c r="M55" s="15">
        <v>150000</v>
      </c>
      <c r="N55" s="15">
        <f t="shared" si="10"/>
        <v>1150000</v>
      </c>
      <c r="O55" s="48"/>
    </row>
    <row r="56" spans="1:15" ht="12">
      <c r="A56" s="17"/>
      <c r="B56" s="16" t="s">
        <v>18</v>
      </c>
      <c r="C56" s="15">
        <v>20000</v>
      </c>
      <c r="D56" s="15">
        <v>50000</v>
      </c>
      <c r="E56" s="15">
        <v>20000</v>
      </c>
      <c r="F56" s="15">
        <v>50000</v>
      </c>
      <c r="G56" s="15">
        <v>20000</v>
      </c>
      <c r="H56" s="15">
        <v>50000</v>
      </c>
      <c r="I56" s="15">
        <v>20000</v>
      </c>
      <c r="J56" s="15">
        <v>50000</v>
      </c>
      <c r="K56" s="15">
        <v>20000</v>
      </c>
      <c r="L56" s="15">
        <v>50000</v>
      </c>
      <c r="M56" s="15">
        <v>50000</v>
      </c>
      <c r="N56" s="15">
        <f t="shared" si="10"/>
        <v>400000</v>
      </c>
      <c r="O56" s="48"/>
    </row>
    <row r="57" spans="1:15" ht="12">
      <c r="A57" s="17"/>
      <c r="B57" s="16" t="s">
        <v>19</v>
      </c>
      <c r="C57" s="15">
        <v>2000</v>
      </c>
      <c r="D57" s="15">
        <v>50000</v>
      </c>
      <c r="E57" s="15">
        <v>2000</v>
      </c>
      <c r="F57" s="15">
        <v>50000</v>
      </c>
      <c r="G57" s="15">
        <v>2000</v>
      </c>
      <c r="H57" s="15">
        <v>50000</v>
      </c>
      <c r="I57" s="15">
        <v>2000</v>
      </c>
      <c r="J57" s="15">
        <v>50000</v>
      </c>
      <c r="K57" s="15">
        <v>2000</v>
      </c>
      <c r="L57" s="15">
        <v>50000</v>
      </c>
      <c r="M57" s="15">
        <v>50000</v>
      </c>
      <c r="N57" s="15">
        <f t="shared" si="10"/>
        <v>310000</v>
      </c>
      <c r="O57" s="49"/>
    </row>
    <row r="58" spans="1:15" ht="12">
      <c r="A58" s="24"/>
      <c r="B58" s="19" t="s">
        <v>20</v>
      </c>
      <c r="C58" s="20">
        <f aca="true" t="shared" si="11" ref="C58:N58">SUM(C52:C57)</f>
        <v>447000</v>
      </c>
      <c r="D58" s="20">
        <f t="shared" si="11"/>
        <v>625000</v>
      </c>
      <c r="E58" s="20">
        <f t="shared" si="11"/>
        <v>447000</v>
      </c>
      <c r="F58" s="20">
        <f t="shared" si="11"/>
        <v>625000</v>
      </c>
      <c r="G58" s="20">
        <f t="shared" si="11"/>
        <v>447000</v>
      </c>
      <c r="H58" s="20">
        <f t="shared" si="11"/>
        <v>625000</v>
      </c>
      <c r="I58" s="20">
        <f t="shared" si="11"/>
        <v>447000</v>
      </c>
      <c r="J58" s="20">
        <f t="shared" si="11"/>
        <v>625000</v>
      </c>
      <c r="K58" s="20">
        <f t="shared" si="11"/>
        <v>447000</v>
      </c>
      <c r="L58" s="20">
        <f t="shared" si="11"/>
        <v>625000</v>
      </c>
      <c r="M58" s="20">
        <f t="shared" si="11"/>
        <v>625000</v>
      </c>
      <c r="N58" s="20">
        <f t="shared" si="11"/>
        <v>5985000</v>
      </c>
      <c r="O58" s="50">
        <v>0.8</v>
      </c>
    </row>
    <row r="59" spans="1:15" ht="4.5" customHeight="1">
      <c r="A59" s="26"/>
      <c r="B59" s="2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48"/>
    </row>
    <row r="60" spans="1:15" ht="12.75">
      <c r="A60" s="27" t="s">
        <v>26</v>
      </c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48"/>
    </row>
    <row r="61" spans="1:15" ht="12">
      <c r="A61" s="17"/>
      <c r="B61" s="16" t="s">
        <v>14</v>
      </c>
      <c r="C61" s="15">
        <v>25000</v>
      </c>
      <c r="D61" s="15">
        <v>75000</v>
      </c>
      <c r="E61" s="15">
        <v>25000</v>
      </c>
      <c r="F61" s="15">
        <v>75000</v>
      </c>
      <c r="G61" s="15">
        <v>25000</v>
      </c>
      <c r="H61" s="15">
        <v>75000</v>
      </c>
      <c r="I61" s="15">
        <v>25000</v>
      </c>
      <c r="J61" s="15">
        <v>75000</v>
      </c>
      <c r="K61" s="15">
        <v>25000</v>
      </c>
      <c r="L61" s="15">
        <v>75000</v>
      </c>
      <c r="M61" s="15">
        <v>75000</v>
      </c>
      <c r="N61" s="54">
        <f aca="true" t="shared" si="12" ref="N61:N66">SUM(C61:M61)</f>
        <v>575000</v>
      </c>
      <c r="O61" s="48"/>
    </row>
    <row r="62" spans="1:15" ht="12">
      <c r="A62" s="17"/>
      <c r="B62" s="16" t="s">
        <v>15</v>
      </c>
      <c r="C62" s="15">
        <v>150000</v>
      </c>
      <c r="D62" s="15">
        <v>200000</v>
      </c>
      <c r="E62" s="15">
        <v>150000</v>
      </c>
      <c r="F62" s="15">
        <v>200000</v>
      </c>
      <c r="G62" s="15">
        <v>150000</v>
      </c>
      <c r="H62" s="15">
        <v>200000</v>
      </c>
      <c r="I62" s="15">
        <v>150000</v>
      </c>
      <c r="J62" s="15">
        <v>200000</v>
      </c>
      <c r="K62" s="15">
        <v>150000</v>
      </c>
      <c r="L62" s="15">
        <v>200000</v>
      </c>
      <c r="M62" s="15">
        <v>200000</v>
      </c>
      <c r="N62" s="15">
        <f t="shared" si="12"/>
        <v>1950000</v>
      </c>
      <c r="O62" s="48"/>
    </row>
    <row r="63" spans="1:15" ht="12">
      <c r="A63" s="17"/>
      <c r="B63" s="16" t="s">
        <v>16</v>
      </c>
      <c r="C63" s="15">
        <v>200000</v>
      </c>
      <c r="D63" s="15">
        <v>100000</v>
      </c>
      <c r="E63" s="15">
        <v>200000</v>
      </c>
      <c r="F63" s="15">
        <v>100000</v>
      </c>
      <c r="G63" s="15">
        <v>200000</v>
      </c>
      <c r="H63" s="15">
        <v>100000</v>
      </c>
      <c r="I63" s="15">
        <v>200000</v>
      </c>
      <c r="J63" s="15">
        <v>100000</v>
      </c>
      <c r="K63" s="15">
        <v>200000</v>
      </c>
      <c r="L63" s="15">
        <v>100000</v>
      </c>
      <c r="M63" s="15">
        <v>100000</v>
      </c>
      <c r="N63" s="15">
        <f t="shared" si="12"/>
        <v>1600000</v>
      </c>
      <c r="O63" s="48"/>
    </row>
    <row r="64" spans="1:15" ht="12">
      <c r="A64" s="17"/>
      <c r="B64" s="16" t="s">
        <v>17</v>
      </c>
      <c r="C64" s="15">
        <v>50000</v>
      </c>
      <c r="D64" s="15">
        <v>150000</v>
      </c>
      <c r="E64" s="15">
        <v>50000</v>
      </c>
      <c r="F64" s="15">
        <v>150000</v>
      </c>
      <c r="G64" s="15">
        <v>50000</v>
      </c>
      <c r="H64" s="15">
        <v>150000</v>
      </c>
      <c r="I64" s="15">
        <v>50000</v>
      </c>
      <c r="J64" s="15">
        <v>150000</v>
      </c>
      <c r="K64" s="15">
        <v>50000</v>
      </c>
      <c r="L64" s="15">
        <v>150000</v>
      </c>
      <c r="M64" s="15">
        <v>150000</v>
      </c>
      <c r="N64" s="15">
        <f t="shared" si="12"/>
        <v>1150000</v>
      </c>
      <c r="O64" s="48"/>
    </row>
    <row r="65" spans="1:15" ht="12">
      <c r="A65" s="17"/>
      <c r="B65" s="16" t="s">
        <v>18</v>
      </c>
      <c r="C65" s="15">
        <v>20000</v>
      </c>
      <c r="D65" s="15">
        <v>50000</v>
      </c>
      <c r="E65" s="15">
        <v>20000</v>
      </c>
      <c r="F65" s="15">
        <v>50000</v>
      </c>
      <c r="G65" s="15">
        <v>20000</v>
      </c>
      <c r="H65" s="15">
        <v>50000</v>
      </c>
      <c r="I65" s="15">
        <v>20000</v>
      </c>
      <c r="J65" s="15">
        <v>50000</v>
      </c>
      <c r="K65" s="15">
        <v>20000</v>
      </c>
      <c r="L65" s="15">
        <v>50000</v>
      </c>
      <c r="M65" s="15">
        <v>50000</v>
      </c>
      <c r="N65" s="15">
        <f t="shared" si="12"/>
        <v>400000</v>
      </c>
      <c r="O65" s="48"/>
    </row>
    <row r="66" spans="1:15" ht="12">
      <c r="A66" s="17"/>
      <c r="B66" s="16" t="s">
        <v>19</v>
      </c>
      <c r="C66" s="15">
        <v>2000</v>
      </c>
      <c r="D66" s="15">
        <v>50000</v>
      </c>
      <c r="E66" s="15">
        <v>2000</v>
      </c>
      <c r="F66" s="15">
        <v>50000</v>
      </c>
      <c r="G66" s="15">
        <v>2000</v>
      </c>
      <c r="H66" s="15">
        <v>50000</v>
      </c>
      <c r="I66" s="15">
        <v>2000</v>
      </c>
      <c r="J66" s="15">
        <v>50000</v>
      </c>
      <c r="K66" s="15">
        <v>2000</v>
      </c>
      <c r="L66" s="15">
        <v>50000</v>
      </c>
      <c r="M66" s="15">
        <v>50000</v>
      </c>
      <c r="N66" s="15">
        <f t="shared" si="12"/>
        <v>310000</v>
      </c>
      <c r="O66" s="49"/>
    </row>
    <row r="67" spans="1:15" ht="12">
      <c r="A67" s="24"/>
      <c r="B67" s="19" t="s">
        <v>20</v>
      </c>
      <c r="C67" s="20">
        <f aca="true" t="shared" si="13" ref="C67:N67">SUM(C61:C66)</f>
        <v>447000</v>
      </c>
      <c r="D67" s="20">
        <f t="shared" si="13"/>
        <v>625000</v>
      </c>
      <c r="E67" s="20">
        <f t="shared" si="13"/>
        <v>447000</v>
      </c>
      <c r="F67" s="20">
        <f t="shared" si="13"/>
        <v>625000</v>
      </c>
      <c r="G67" s="20">
        <f t="shared" si="13"/>
        <v>447000</v>
      </c>
      <c r="H67" s="20">
        <f t="shared" si="13"/>
        <v>625000</v>
      </c>
      <c r="I67" s="20">
        <f t="shared" si="13"/>
        <v>447000</v>
      </c>
      <c r="J67" s="20">
        <f t="shared" si="13"/>
        <v>625000</v>
      </c>
      <c r="K67" s="20">
        <f t="shared" si="13"/>
        <v>447000</v>
      </c>
      <c r="L67" s="20">
        <f t="shared" si="13"/>
        <v>625000</v>
      </c>
      <c r="M67" s="20">
        <f t="shared" si="13"/>
        <v>625000</v>
      </c>
      <c r="N67" s="20">
        <f t="shared" si="13"/>
        <v>5985000</v>
      </c>
      <c r="O67" s="50">
        <v>0.95</v>
      </c>
    </row>
    <row r="68" spans="1:15" ht="7.5" customHeight="1">
      <c r="A68" s="21"/>
      <c r="B68" s="2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53"/>
    </row>
    <row r="69" spans="1:15" ht="12">
      <c r="A69" s="28" t="s">
        <v>27</v>
      </c>
      <c r="B69" s="2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54"/>
      <c r="O69" s="48"/>
    </row>
    <row r="70" spans="1:15" ht="12">
      <c r="A70" s="16"/>
      <c r="B70" s="16" t="s">
        <v>14</v>
      </c>
      <c r="C70" s="15">
        <v>25000</v>
      </c>
      <c r="D70" s="15">
        <v>75000</v>
      </c>
      <c r="E70" s="15">
        <v>25000</v>
      </c>
      <c r="F70" s="15">
        <v>75000</v>
      </c>
      <c r="G70" s="15">
        <v>25000</v>
      </c>
      <c r="H70" s="15">
        <v>75000</v>
      </c>
      <c r="I70" s="15">
        <v>25000</v>
      </c>
      <c r="J70" s="15">
        <v>75000</v>
      </c>
      <c r="K70" s="15">
        <v>25000</v>
      </c>
      <c r="L70" s="15">
        <v>75000</v>
      </c>
      <c r="M70" s="15">
        <v>75000</v>
      </c>
      <c r="N70" s="15">
        <f aca="true" t="shared" si="14" ref="N70:N75">SUM(C70:M70)</f>
        <v>575000</v>
      </c>
      <c r="O70" s="48"/>
    </row>
    <row r="71" spans="1:15" ht="12">
      <c r="A71" s="17"/>
      <c r="B71" s="16" t="s">
        <v>15</v>
      </c>
      <c r="C71" s="15">
        <v>150000</v>
      </c>
      <c r="D71" s="15">
        <v>200000</v>
      </c>
      <c r="E71" s="15">
        <v>150000</v>
      </c>
      <c r="F71" s="15">
        <v>200000</v>
      </c>
      <c r="G71" s="15">
        <v>150000</v>
      </c>
      <c r="H71" s="15">
        <v>200000</v>
      </c>
      <c r="I71" s="15">
        <v>150000</v>
      </c>
      <c r="J71" s="15">
        <v>200000</v>
      </c>
      <c r="K71" s="15">
        <v>150000</v>
      </c>
      <c r="L71" s="15">
        <v>200000</v>
      </c>
      <c r="M71" s="15">
        <v>200000</v>
      </c>
      <c r="N71" s="15">
        <f t="shared" si="14"/>
        <v>1950000</v>
      </c>
      <c r="O71" s="48"/>
    </row>
    <row r="72" spans="1:15" ht="12">
      <c r="A72" s="17"/>
      <c r="B72" s="16" t="s">
        <v>16</v>
      </c>
      <c r="C72" s="15">
        <v>200000</v>
      </c>
      <c r="D72" s="15">
        <v>100000</v>
      </c>
      <c r="E72" s="15">
        <v>200000</v>
      </c>
      <c r="F72" s="15">
        <v>100000</v>
      </c>
      <c r="G72" s="15">
        <v>200000</v>
      </c>
      <c r="H72" s="15">
        <v>100000</v>
      </c>
      <c r="I72" s="15">
        <v>200000</v>
      </c>
      <c r="J72" s="15">
        <v>100000</v>
      </c>
      <c r="K72" s="15">
        <v>200000</v>
      </c>
      <c r="L72" s="15">
        <v>100000</v>
      </c>
      <c r="M72" s="15">
        <v>100000</v>
      </c>
      <c r="N72" s="15">
        <f t="shared" si="14"/>
        <v>1600000</v>
      </c>
      <c r="O72" s="51"/>
    </row>
    <row r="73" spans="1:15" ht="12">
      <c r="A73" s="17"/>
      <c r="B73" s="16" t="s">
        <v>17</v>
      </c>
      <c r="C73" s="15">
        <v>50000</v>
      </c>
      <c r="D73" s="15">
        <v>150000</v>
      </c>
      <c r="E73" s="15">
        <v>50000</v>
      </c>
      <c r="F73" s="15">
        <v>150000</v>
      </c>
      <c r="G73" s="15">
        <v>50000</v>
      </c>
      <c r="H73" s="15">
        <v>150000</v>
      </c>
      <c r="I73" s="15">
        <v>50000</v>
      </c>
      <c r="J73" s="15">
        <v>150000</v>
      </c>
      <c r="K73" s="15">
        <v>50000</v>
      </c>
      <c r="L73" s="15">
        <v>150000</v>
      </c>
      <c r="M73" s="15">
        <v>150000</v>
      </c>
      <c r="N73" s="15">
        <f t="shared" si="14"/>
        <v>1150000</v>
      </c>
      <c r="O73" s="48"/>
    </row>
    <row r="74" spans="1:15" ht="12">
      <c r="A74" s="17"/>
      <c r="B74" s="16" t="s">
        <v>18</v>
      </c>
      <c r="C74" s="15">
        <v>20000</v>
      </c>
      <c r="D74" s="15">
        <v>50000</v>
      </c>
      <c r="E74" s="15">
        <v>20000</v>
      </c>
      <c r="F74" s="15">
        <v>50000</v>
      </c>
      <c r="G74" s="15">
        <v>20000</v>
      </c>
      <c r="H74" s="15">
        <v>50000</v>
      </c>
      <c r="I74" s="15">
        <v>20000</v>
      </c>
      <c r="J74" s="15">
        <v>50000</v>
      </c>
      <c r="K74" s="15">
        <v>20000</v>
      </c>
      <c r="L74" s="15">
        <v>50000</v>
      </c>
      <c r="M74" s="15">
        <v>50000</v>
      </c>
      <c r="N74" s="15">
        <f t="shared" si="14"/>
        <v>400000</v>
      </c>
      <c r="O74" s="48"/>
    </row>
    <row r="75" spans="1:15" ht="12">
      <c r="A75" s="23"/>
      <c r="B75" s="18" t="s">
        <v>19</v>
      </c>
      <c r="C75" s="15">
        <v>2000</v>
      </c>
      <c r="D75" s="15">
        <v>50000</v>
      </c>
      <c r="E75" s="15">
        <v>2000</v>
      </c>
      <c r="F75" s="15">
        <v>50000</v>
      </c>
      <c r="G75" s="15">
        <v>2000</v>
      </c>
      <c r="H75" s="15">
        <v>50000</v>
      </c>
      <c r="I75" s="15">
        <v>2000</v>
      </c>
      <c r="J75" s="15">
        <v>50000</v>
      </c>
      <c r="K75" s="15">
        <v>2000</v>
      </c>
      <c r="L75" s="15">
        <v>50000</v>
      </c>
      <c r="M75" s="15">
        <v>50000</v>
      </c>
      <c r="N75" s="15">
        <f t="shared" si="14"/>
        <v>310000</v>
      </c>
      <c r="O75" s="48"/>
    </row>
    <row r="76" spans="1:15" ht="12">
      <c r="A76" s="24"/>
      <c r="B76" s="19" t="s">
        <v>20</v>
      </c>
      <c r="C76" s="20">
        <f aca="true" t="shared" si="15" ref="C76:N76">SUM(C70:C75)</f>
        <v>447000</v>
      </c>
      <c r="D76" s="20">
        <f t="shared" si="15"/>
        <v>625000</v>
      </c>
      <c r="E76" s="20">
        <f t="shared" si="15"/>
        <v>447000</v>
      </c>
      <c r="F76" s="20">
        <f t="shared" si="15"/>
        <v>625000</v>
      </c>
      <c r="G76" s="20">
        <f t="shared" si="15"/>
        <v>447000</v>
      </c>
      <c r="H76" s="20">
        <f t="shared" si="15"/>
        <v>625000</v>
      </c>
      <c r="I76" s="20">
        <f t="shared" si="15"/>
        <v>447000</v>
      </c>
      <c r="J76" s="20">
        <f t="shared" si="15"/>
        <v>625000</v>
      </c>
      <c r="K76" s="20">
        <f t="shared" si="15"/>
        <v>447000</v>
      </c>
      <c r="L76" s="20">
        <f t="shared" si="15"/>
        <v>625000</v>
      </c>
      <c r="M76" s="20">
        <f t="shared" si="15"/>
        <v>625000</v>
      </c>
      <c r="N76" s="20">
        <f t="shared" si="15"/>
        <v>5985000</v>
      </c>
      <c r="O76" s="48"/>
    </row>
    <row r="77" spans="1:14" ht="7.5" customHeight="1">
      <c r="A77" s="28"/>
      <c r="B77" s="2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5" ht="12.75">
      <c r="A78" s="60" t="s">
        <v>28</v>
      </c>
      <c r="B78" s="61"/>
      <c r="C78" s="14">
        <f>SUM(C7:C11,C16:C20,C25:C29,C34:C38,C43:C47,C52:C56,C61:C65,C70:C74)</f>
        <v>3560000</v>
      </c>
      <c r="D78" s="14">
        <f aca="true" t="shared" si="16" ref="D78:N78">SUM(D7:D11,D16:D20,D25:D29,D34:D38,D43:D47,D52:D56,D61:D65,D70:D74)</f>
        <v>4600000</v>
      </c>
      <c r="E78" s="14">
        <f t="shared" si="16"/>
        <v>3560000</v>
      </c>
      <c r="F78" s="14">
        <f t="shared" si="16"/>
        <v>4600000</v>
      </c>
      <c r="G78" s="14">
        <f t="shared" si="16"/>
        <v>3560000</v>
      </c>
      <c r="H78" s="14">
        <f t="shared" si="16"/>
        <v>4600000</v>
      </c>
      <c r="I78" s="14">
        <f t="shared" si="16"/>
        <v>3560000</v>
      </c>
      <c r="J78" s="14">
        <f t="shared" si="16"/>
        <v>4600000</v>
      </c>
      <c r="K78" s="14">
        <f t="shared" si="16"/>
        <v>3560000</v>
      </c>
      <c r="L78" s="14">
        <f t="shared" si="16"/>
        <v>4600000</v>
      </c>
      <c r="M78" s="14">
        <f t="shared" si="16"/>
        <v>4600000</v>
      </c>
      <c r="N78" s="14">
        <f t="shared" si="16"/>
        <v>45400000</v>
      </c>
      <c r="O78" s="50">
        <v>1</v>
      </c>
    </row>
    <row r="79" spans="1:14" ht="12">
      <c r="A79" s="21"/>
      <c r="B79" s="26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1" spans="1:14" ht="15.75">
      <c r="A81" s="62" t="s">
        <v>33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56" t="s">
        <v>32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</sheetData>
  <mergeCells count="5">
    <mergeCell ref="A1:N1"/>
    <mergeCell ref="A83:N83"/>
    <mergeCell ref="A15:B15"/>
    <mergeCell ref="A78:B78"/>
    <mergeCell ref="A81:N81"/>
  </mergeCells>
  <hyperlinks>
    <hyperlink ref="A15:B15" r:id="rId1" display="Flow (Flow Meters &amp; Switches)"/>
    <hyperlink ref="A24" r:id="rId2" display="Flow (Flow Meters &amp; Switches)"/>
    <hyperlink ref="A33" r:id="rId3" display="../../../CPCA/Marketing/Descriptions.doc#Pressure"/>
    <hyperlink ref="A42" r:id="rId4" display="Flow (Flow Meters &amp; Switches)"/>
    <hyperlink ref="A51" r:id="rId5" display="Flow (Flow Meters &amp; Switches)"/>
    <hyperlink ref="A60" r:id="rId6" display="Flow (Flow Meters &amp; Switches)"/>
    <hyperlink ref="A6" r:id="rId7" display="../../../CPCA/Marketing/Descriptions.doc#Flow"/>
  </hyperlinks>
  <printOptions horizontalCentered="1"/>
  <pageMargins left="0.2" right="0.2" top="0.5" bottom="0.41" header="0" footer="0.25"/>
  <pageSetup horizontalDpi="600" verticalDpi="600" orientation="landscape" scale="75" r:id="rId10"/>
  <headerFooter alignWithMargins="0">
    <oddFooter>&amp;R&amp;P of &amp;N</oddFooter>
  </headerFooter>
  <rowBreaks count="1" manualBreakCount="1">
    <brk id="59" max="255" man="1"/>
  </rowBreaks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kondur</dc:creator>
  <cp:keywords/>
  <dc:description/>
  <cp:lastModifiedBy>rob</cp:lastModifiedBy>
  <cp:lastPrinted>2005-04-11T22:04:31Z</cp:lastPrinted>
  <dcterms:created xsi:type="dcterms:W3CDTF">2001-09-04T23:27:07Z</dcterms:created>
  <dcterms:modified xsi:type="dcterms:W3CDTF">2006-01-04T19:29:18Z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