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2895" activeTab="0"/>
  </bookViews>
  <sheets>
    <sheet name="Monthly Report" sheetId="1" r:id="rId1"/>
  </sheets>
  <definedNames>
    <definedName name="_xlnm.Print_Area" localSheetId="0">'Monthly Report'!$A$1:$J$37</definedName>
  </definedNames>
  <calcPr fullCalcOnLoad="1"/>
</workbook>
</file>

<file path=xl/sharedStrings.xml><?xml version="1.0" encoding="utf-8"?>
<sst xmlns="http://schemas.openxmlformats.org/spreadsheetml/2006/main" count="43" uniqueCount="39">
  <si>
    <t>CPCA Monthly Orders Booked</t>
  </si>
  <si>
    <t>Month:</t>
  </si>
  <si>
    <t>Atlantic</t>
  </si>
  <si>
    <t>Quebec</t>
  </si>
  <si>
    <t>Ontario</t>
  </si>
  <si>
    <t>Prairies</t>
  </si>
  <si>
    <t>BC</t>
  </si>
  <si>
    <t>Total</t>
  </si>
  <si>
    <t>%</t>
  </si>
  <si>
    <t>#</t>
  </si>
  <si>
    <t>Quarterly
Index</t>
  </si>
  <si>
    <t>Reporting</t>
  </si>
  <si>
    <t xml:space="preserve">January 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</si>
  <si>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</si>
  <si>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</si>
  <si>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</si>
  <si>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</si>
  <si>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</si>
  <si>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</si>
  <si>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</si>
  <si>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 xml:space="preserve">September </t>
  </si>
  <si>
    <t xml:space="preserve">October </t>
  </si>
  <si>
    <t xml:space="preserve"> </t>
  </si>
  <si>
    <t xml:space="preserve">November </t>
  </si>
  <si>
    <t xml:space="preserve">December </t>
  </si>
  <si>
    <t>YTD Totals</t>
  </si>
  <si>
    <t>2003 Vs 2002</t>
  </si>
  <si>
    <t xml:space="preserve">   Monthly Averages</t>
  </si>
  <si>
    <t xml:space="preserve">   Moving Averages</t>
  </si>
  <si>
    <t xml:space="preserve">Last 12 Months </t>
  </si>
  <si>
    <t xml:space="preserve">Last 6 Months </t>
  </si>
  <si>
    <t>Q1 Index</t>
  </si>
  <si>
    <t>Q2 Index</t>
  </si>
  <si>
    <t>Q3 Index</t>
  </si>
  <si>
    <t>Q4 Index</t>
  </si>
  <si>
    <t>Sample</t>
  </si>
  <si>
    <t>Y-T-D Index (January - December 2005)</t>
  </si>
  <si>
    <t>2005 Vs 2004</t>
  </si>
  <si>
    <t>04 Vs 03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</si>
</sst>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"/>
    <numFmt numFmtId="174" formatCode="_-&quot;$&quot;* #,##0_-;\-&quot;$&quot;* #,##0_-;_-&quot;$&quot;* &quot;-&quot;??_-;_-@_-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32"/>
      <name val="Book Antiqua"/>
      <family val="1"/>
    </font>
    <font>
      <sz val="20"/>
      <name val="Arial"/>
      <family val="2"/>
    </font>
    <font>
      <b/>
      <i/>
      <sz val="18"/>
      <color indexed="10"/>
      <name val="Book Antiqua"/>
      <family val="1"/>
    </font>
    <font>
      <b/>
      <sz val="12"/>
      <name val="Arial"/>
      <family val="0"/>
    </font>
    <font>
      <b/>
      <i/>
      <sz val="18"/>
      <color indexed="10"/>
      <name val="Arial"/>
      <family val="2"/>
    </font>
    <font>
      <b/>
      <sz val="20"/>
      <name val="Arial"/>
      <family val="0"/>
    </font>
    <font>
      <b/>
      <sz val="11"/>
      <name val="Arial"/>
      <family val="0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0"/>
      <name val="Book Antiqua"/>
      <family val="0"/>
    </font>
    <font>
      <i/>
      <sz val="10"/>
      <name val="Book Antiqua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right"/>
      <protection/>
    </xf>
    <xf numFmtId="3" fontId="11" fillId="0" borderId="3" xfId="0" applyNumberFormat="1" applyFont="1" applyFill="1" applyBorder="1" applyAlignment="1" applyProtection="1">
      <alignment horizontal="center"/>
      <protection/>
    </xf>
    <xf numFmtId="9" fontId="0" fillId="0" borderId="3" xfId="0" applyNumberFormat="1" applyFont="1" applyFill="1" applyBorder="1" applyAlignment="1" applyProtection="1">
      <alignment horizontal="center"/>
      <protection/>
    </xf>
    <xf numFmtId="0" fontId="0" fillId="0" borderId="4" xfId="0" applyBorder="1" applyAlignment="1" applyProtection="1">
      <alignment/>
      <protection/>
    </xf>
    <xf numFmtId="3" fontId="0" fillId="0" borderId="5" xfId="0" applyNumberFormat="1" applyFont="1" applyFill="1" applyBorder="1" applyAlignment="1" applyProtection="1">
      <alignment horizontal="center"/>
      <protection/>
    </xf>
    <xf numFmtId="9" fontId="0" fillId="0" borderId="6" xfId="0" applyNumberFormat="1" applyFont="1" applyFill="1" applyBorder="1" applyAlignment="1" applyProtection="1">
      <alignment horizontal="center"/>
      <protection/>
    </xf>
    <xf numFmtId="3" fontId="0" fillId="0" borderId="6" xfId="0" applyNumberFormat="1" applyFont="1" applyFill="1" applyBorder="1" applyAlignment="1" applyProtection="1">
      <alignment horizontal="center"/>
      <protection/>
    </xf>
    <xf numFmtId="9" fontId="0" fillId="0" borderId="6" xfId="0" applyNumberFormat="1" applyBorder="1" applyAlignment="1" applyProtection="1">
      <alignment horizontal="center"/>
      <protection/>
    </xf>
    <xf numFmtId="172" fontId="0" fillId="0" borderId="6" xfId="0" applyNumberFormat="1" applyFont="1" applyFill="1" applyBorder="1" applyAlignment="1" applyProtection="1">
      <alignment horizontal="center"/>
      <protection/>
    </xf>
    <xf numFmtId="3" fontId="0" fillId="0" borderId="7" xfId="0" applyNumberFormat="1" applyFont="1" applyFill="1" applyBorder="1" applyAlignment="1" applyProtection="1">
      <alignment horizontal="center"/>
      <protection/>
    </xf>
    <xf numFmtId="3" fontId="0" fillId="0" borderId="8" xfId="0" applyNumberFormat="1" applyFont="1" applyFill="1" applyBorder="1" applyAlignment="1" applyProtection="1">
      <alignment horizontal="center"/>
      <protection/>
    </xf>
    <xf numFmtId="9" fontId="0" fillId="0" borderId="7" xfId="0" applyNumberFormat="1" applyFont="1" applyFill="1" applyBorder="1" applyAlignment="1" applyProtection="1">
      <alignment horizontal="center"/>
      <protection/>
    </xf>
    <xf numFmtId="3" fontId="0" fillId="2" borderId="9" xfId="0" applyNumberFormat="1" applyFont="1" applyFill="1" applyBorder="1" applyAlignment="1" applyProtection="1">
      <alignment horizontal="center"/>
      <protection/>
    </xf>
    <xf numFmtId="9" fontId="0" fillId="2" borderId="10" xfId="0" applyNumberFormat="1" applyFont="1" applyFill="1" applyBorder="1" applyAlignment="1" applyProtection="1">
      <alignment horizontal="center"/>
      <protection/>
    </xf>
    <xf numFmtId="3" fontId="11" fillId="2" borderId="9" xfId="0" applyNumberFormat="1" applyFont="1" applyFill="1" applyBorder="1" applyAlignment="1" applyProtection="1">
      <alignment horizontal="center"/>
      <protection/>
    </xf>
    <xf numFmtId="9" fontId="0" fillId="2" borderId="2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3" fontId="0" fillId="0" borderId="0" xfId="0" applyNumberFormat="1" applyFont="1" applyBorder="1" applyAlignment="1" applyProtection="1">
      <alignment horizontal="center"/>
      <protection/>
    </xf>
    <xf numFmtId="3" fontId="11" fillId="0" borderId="0" xfId="0" applyNumberFormat="1" applyFont="1" applyBorder="1" applyAlignment="1" applyProtection="1">
      <alignment horizontal="center"/>
      <protection/>
    </xf>
    <xf numFmtId="9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right"/>
      <protection/>
    </xf>
    <xf numFmtId="172" fontId="0" fillId="0" borderId="11" xfId="0" applyNumberFormat="1" applyFont="1" applyFill="1" applyBorder="1" applyAlignment="1" applyProtection="1">
      <alignment horizontal="center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9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 horizontal="left"/>
      <protection/>
    </xf>
    <xf numFmtId="172" fontId="0" fillId="0" borderId="0" xfId="0" applyNumberFormat="1" applyFont="1" applyFill="1" applyBorder="1" applyAlignment="1" applyProtection="1">
      <alignment horizontal="center"/>
      <protection/>
    </xf>
    <xf numFmtId="9" fontId="0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right"/>
      <protection/>
    </xf>
    <xf numFmtId="0" fontId="14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right"/>
      <protection/>
    </xf>
    <xf numFmtId="3" fontId="0" fillId="0" borderId="11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0" fillId="0" borderId="12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173" fontId="0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9" fontId="0" fillId="0" borderId="11" xfId="0" applyNumberFormat="1" applyBorder="1" applyAlignment="1" applyProtection="1">
      <alignment horizontal="center"/>
      <protection/>
    </xf>
    <xf numFmtId="0" fontId="1" fillId="0" borderId="0" xfId="0" applyFont="1" applyAlignment="1" applyProtection="1" quotePrefix="1">
      <alignment horizontal="center"/>
      <protection/>
    </xf>
    <xf numFmtId="9" fontId="0" fillId="0" borderId="11" xfId="0" applyNumberFormat="1" applyFont="1" applyBorder="1" applyAlignment="1" applyProtection="1">
      <alignment horizontal="center"/>
      <protection/>
    </xf>
    <xf numFmtId="3" fontId="11" fillId="0" borderId="13" xfId="0" applyNumberFormat="1" applyFont="1" applyFill="1" applyBorder="1" applyAlignment="1" applyProtection="1">
      <alignment horizontal="center"/>
      <protection/>
    </xf>
    <xf numFmtId="3" fontId="11" fillId="0" borderId="11" xfId="0" applyNumberFormat="1" applyFont="1" applyFill="1" applyBorder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horizontal="center" vertical="center"/>
      <protection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180975</xdr:rowOff>
    </xdr:from>
    <xdr:to>
      <xdr:col>4</xdr:col>
      <xdr:colOff>314325</xdr:colOff>
      <xdr:row>9</xdr:row>
      <xdr:rowOff>28575</xdr:rowOff>
    </xdr:to>
    <xdr:sp>
      <xdr:nvSpPr>
        <xdr:cNvPr id="1" name="AutoShape 1"/>
        <xdr:cNvSpPr>
          <a:spLocks/>
        </xdr:cNvSpPr>
      </xdr:nvSpPr>
      <xdr:spPr>
        <a:xfrm rot="2021165">
          <a:off x="1857375" y="1809750"/>
          <a:ext cx="1857375" cy="647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Sample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showZeros="0" tabSelected="1" view="pageBreakPreview" zoomScale="75" zoomScaleNormal="60" zoomScaleSheetLayoutView="75" workbookViewId="0" topLeftCell="A1">
      <selection activeCell="N16" sqref="N16"/>
    </sheetView>
  </sheetViews>
  <sheetFormatPr defaultColWidth="9.140625" defaultRowHeight="12.75"/>
  <cols>
    <col min="1" max="1" width="14.8515625" style="4" customWidth="1"/>
    <col min="2" max="2" width="13.00390625" style="4" customWidth="1"/>
    <col min="3" max="3" width="11.421875" style="4" customWidth="1"/>
    <col min="4" max="4" width="11.7109375" style="4" customWidth="1"/>
    <col min="5" max="5" width="12.00390625" style="4" customWidth="1"/>
    <col min="6" max="6" width="11.140625" style="4" customWidth="1"/>
    <col min="7" max="7" width="13.8515625" style="4" customWidth="1"/>
    <col min="8" max="8" width="12.57421875" style="4" customWidth="1"/>
    <col min="9" max="9" width="13.28125" style="4" customWidth="1"/>
    <col min="10" max="10" width="10.140625" style="4" customWidth="1"/>
    <col min="12" max="16384" width="8.8515625" style="4" customWidth="1"/>
  </cols>
  <sheetData>
    <row r="1" spans="1:12" s="5" customFormat="1" ht="56.25" customHeight="1" thickBot="1">
      <c r="A1" s="1" t="s">
        <v>0</v>
      </c>
      <c r="B1" s="2"/>
      <c r="C1" s="2"/>
      <c r="D1" s="2"/>
      <c r="E1" s="3"/>
      <c r="F1" s="4"/>
      <c r="H1" s="6" t="s">
        <v>35</v>
      </c>
      <c r="I1" s="7" t="s">
        <v>1</v>
      </c>
      <c r="J1" s="8">
        <v>8</v>
      </c>
      <c r="L1" s="9"/>
    </row>
    <row r="2" spans="1:10" s="5" customFormat="1" ht="24.75" customHeight="1">
      <c r="A2" s="4"/>
      <c r="B2" s="63" t="s">
        <v>2</v>
      </c>
      <c r="C2" s="63" t="s">
        <v>3</v>
      </c>
      <c r="D2" s="63" t="s">
        <v>4</v>
      </c>
      <c r="E2" s="63" t="s">
        <v>5</v>
      </c>
      <c r="F2" s="63" t="s">
        <v>6</v>
      </c>
      <c r="G2" s="66" t="s">
        <v>7</v>
      </c>
      <c r="H2" s="66" t="s">
        <v>8</v>
      </c>
      <c r="I2" s="10" t="s">
        <v>9</v>
      </c>
      <c r="J2" s="67" t="s">
        <v>10</v>
      </c>
    </row>
    <row r="3" spans="1:10" ht="15.75" customHeight="1" thickBot="1">
      <c r="A3" s="11"/>
      <c r="B3" s="64"/>
      <c r="C3" s="65"/>
      <c r="D3" s="64"/>
      <c r="E3" s="64"/>
      <c r="F3" s="65"/>
      <c r="G3" s="65"/>
      <c r="H3" s="65"/>
      <c r="I3" s="12" t="s">
        <v>11</v>
      </c>
      <c r="J3" s="68"/>
    </row>
    <row r="4" spans="1:10" ht="15.75" customHeight="1">
      <c r="A4" s="13" t="s">
        <v>12</v>
      </c>
      <c r="B4" s="61">
        <v>500000</v>
      </c>
      <c r="C4" s="61">
        <v>3000000</v>
      </c>
      <c r="D4" s="61">
        <v>4000000</v>
      </c>
      <c r="E4" s="61">
        <v>3000000</v>
      </c>
      <c r="F4" s="61">
        <v>1000000</v>
      </c>
      <c r="G4" s="19">
        <f>SUM(B4:F4)</f>
        <v>11500000</v>
      </c>
      <c r="H4" s="21">
        <f>G4/$G$16</f>
        <v>0.13083048919226395</v>
      </c>
      <c r="I4" s="19">
        <v>25</v>
      </c>
      <c r="J4" s="16"/>
    </row>
    <row r="5" spans="1:10" ht="15.75" customHeight="1">
      <c r="A5" s="13" t="s">
        <v>13</v>
      </c>
      <c r="B5" s="62">
        <v>700000</v>
      </c>
      <c r="C5" s="62">
        <v>2500000</v>
      </c>
      <c r="D5" s="62">
        <v>3250000</v>
      </c>
      <c r="E5" s="62">
        <v>2500000</v>
      </c>
      <c r="F5" s="62">
        <v>750000</v>
      </c>
      <c r="G5" s="19">
        <f aca="true" t="shared" si="0" ref="G5:G11">SUM(B5:F5)</f>
        <v>9700000</v>
      </c>
      <c r="H5" s="21">
        <f aca="true" t="shared" si="1" ref="H5:H11">G5/$G$16</f>
        <v>0.11035267349260523</v>
      </c>
      <c r="I5" s="19">
        <v>25</v>
      </c>
      <c r="J5" s="18"/>
    </row>
    <row r="6" spans="1:10" ht="15.75" customHeight="1">
      <c r="A6" s="13" t="s">
        <v>14</v>
      </c>
      <c r="B6" s="62">
        <v>600000</v>
      </c>
      <c r="C6" s="62">
        <v>3250000</v>
      </c>
      <c r="D6" s="62">
        <v>3750000</v>
      </c>
      <c r="E6" s="62">
        <v>2750000</v>
      </c>
      <c r="F6" s="62">
        <v>1250000</v>
      </c>
      <c r="G6" s="19">
        <f t="shared" si="0"/>
        <v>11600000</v>
      </c>
      <c r="H6" s="21">
        <f t="shared" si="1"/>
        <v>0.13196814562002276</v>
      </c>
      <c r="I6" s="19">
        <v>25</v>
      </c>
      <c r="J6" s="20">
        <v>0.97</v>
      </c>
    </row>
    <row r="7" spans="1:10" ht="15.75" customHeight="1">
      <c r="A7" s="13" t="s">
        <v>15</v>
      </c>
      <c r="B7" s="62">
        <v>800000</v>
      </c>
      <c r="C7" s="62">
        <v>2750000</v>
      </c>
      <c r="D7" s="61">
        <v>3500000</v>
      </c>
      <c r="E7" s="62">
        <v>3250000</v>
      </c>
      <c r="F7" s="62">
        <v>850000</v>
      </c>
      <c r="G7" s="19">
        <f t="shared" si="0"/>
        <v>11150000</v>
      </c>
      <c r="H7" s="21">
        <f t="shared" si="1"/>
        <v>0.12684869169510807</v>
      </c>
      <c r="I7" s="19">
        <v>25</v>
      </c>
      <c r="J7" s="21"/>
    </row>
    <row r="8" spans="1:10" ht="15.75" customHeight="1">
      <c r="A8" s="13" t="s">
        <v>16</v>
      </c>
      <c r="B8" s="61">
        <v>500000</v>
      </c>
      <c r="C8" s="61">
        <v>3000000</v>
      </c>
      <c r="D8" s="61">
        <v>4000000</v>
      </c>
      <c r="E8" s="61">
        <v>3000000</v>
      </c>
      <c r="F8" s="61">
        <v>1000000</v>
      </c>
      <c r="G8" s="19">
        <f t="shared" si="0"/>
        <v>11500000</v>
      </c>
      <c r="H8" s="21">
        <f t="shared" si="1"/>
        <v>0.13083048919226395</v>
      </c>
      <c r="I8" s="19">
        <v>25</v>
      </c>
      <c r="J8" s="21"/>
    </row>
    <row r="9" spans="1:10" ht="15.75" customHeight="1">
      <c r="A9" s="13" t="s">
        <v>17</v>
      </c>
      <c r="B9" s="62">
        <v>700000</v>
      </c>
      <c r="C9" s="62">
        <v>2500000</v>
      </c>
      <c r="D9" s="62">
        <v>3250000</v>
      </c>
      <c r="E9" s="62">
        <v>2500000</v>
      </c>
      <c r="F9" s="62">
        <v>750000</v>
      </c>
      <c r="G9" s="19">
        <f t="shared" si="0"/>
        <v>9700000</v>
      </c>
      <c r="H9" s="21">
        <f t="shared" si="1"/>
        <v>0.11035267349260523</v>
      </c>
      <c r="I9" s="19">
        <v>25</v>
      </c>
      <c r="J9" s="20">
        <v>1.02</v>
      </c>
    </row>
    <row r="10" spans="1:10" ht="15.75" customHeight="1">
      <c r="A10" s="13" t="s">
        <v>18</v>
      </c>
      <c r="B10" s="62">
        <v>600000</v>
      </c>
      <c r="C10" s="62">
        <v>3250000</v>
      </c>
      <c r="D10" s="62">
        <v>3750000</v>
      </c>
      <c r="E10" s="62">
        <v>2750000</v>
      </c>
      <c r="F10" s="62">
        <v>1250000</v>
      </c>
      <c r="G10" s="19">
        <f t="shared" si="0"/>
        <v>11600000</v>
      </c>
      <c r="H10" s="21">
        <f t="shared" si="1"/>
        <v>0.13196814562002276</v>
      </c>
      <c r="I10" s="19">
        <v>25</v>
      </c>
      <c r="J10" s="21"/>
    </row>
    <row r="11" spans="1:10" ht="15.75" customHeight="1">
      <c r="A11" s="13" t="s">
        <v>19</v>
      </c>
      <c r="B11" s="62">
        <v>800000</v>
      </c>
      <c r="C11" s="62">
        <v>2750000</v>
      </c>
      <c r="D11" s="61">
        <v>3500000</v>
      </c>
      <c r="E11" s="62">
        <v>3250000</v>
      </c>
      <c r="F11" s="62">
        <v>850000</v>
      </c>
      <c r="G11" s="19">
        <f t="shared" si="0"/>
        <v>11150000</v>
      </c>
      <c r="H11" s="21">
        <f t="shared" si="1"/>
        <v>0.12684869169510807</v>
      </c>
      <c r="I11" s="19">
        <v>25</v>
      </c>
      <c r="J11" s="21"/>
    </row>
    <row r="12" spans="1:10" ht="15.75" customHeight="1">
      <c r="A12" s="13" t="s">
        <v>20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9">
        <v>0</v>
      </c>
      <c r="H12" s="15">
        <v>0</v>
      </c>
      <c r="I12" s="17"/>
      <c r="J12" s="18"/>
    </row>
    <row r="13" spans="1:13" ht="15.75" customHeight="1">
      <c r="A13" s="13" t="s">
        <v>21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9">
        <v>0</v>
      </c>
      <c r="H13" s="15">
        <v>0</v>
      </c>
      <c r="I13" s="17"/>
      <c r="J13" s="21"/>
      <c r="M13" s="4" t="s">
        <v>22</v>
      </c>
    </row>
    <row r="14" spans="1:10" ht="15.75" customHeight="1">
      <c r="A14" s="13" t="s">
        <v>23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9">
        <v>0</v>
      </c>
      <c r="H14" s="15">
        <v>0</v>
      </c>
      <c r="I14" s="17"/>
      <c r="J14" s="21"/>
    </row>
    <row r="15" spans="1:10" ht="15.75" customHeight="1" thickBot="1">
      <c r="A15" s="13" t="s">
        <v>24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22">
        <v>0</v>
      </c>
      <c r="H15" s="15">
        <v>0</v>
      </c>
      <c r="I15" s="23"/>
      <c r="J15" s="24"/>
    </row>
    <row r="16" spans="1:10" s="29" customFormat="1" ht="19.5" customHeight="1" thickBot="1">
      <c r="A16" s="13" t="s">
        <v>25</v>
      </c>
      <c r="B16" s="25">
        <f aca="true" t="shared" si="2" ref="B16:G16">SUM(B4:B15)</f>
        <v>5200000</v>
      </c>
      <c r="C16" s="25">
        <f t="shared" si="2"/>
        <v>23000000</v>
      </c>
      <c r="D16" s="25">
        <f t="shared" si="2"/>
        <v>29000000</v>
      </c>
      <c r="E16" s="25">
        <f t="shared" si="2"/>
        <v>23000000</v>
      </c>
      <c r="F16" s="25">
        <f t="shared" si="2"/>
        <v>7700000</v>
      </c>
      <c r="G16" s="25">
        <f t="shared" si="2"/>
        <v>87900000</v>
      </c>
      <c r="H16" s="26">
        <v>1</v>
      </c>
      <c r="I16" s="27"/>
      <c r="J16" s="28"/>
    </row>
    <row r="17" spans="1:10" s="11" customFormat="1" ht="9" customHeight="1">
      <c r="A17" s="13"/>
      <c r="B17" s="30"/>
      <c r="C17" s="30"/>
      <c r="D17" s="30"/>
      <c r="E17" s="30"/>
      <c r="F17" s="30"/>
      <c r="G17" s="30"/>
      <c r="H17" s="30"/>
      <c r="I17" s="31"/>
      <c r="J17" s="32"/>
    </row>
    <row r="18" spans="1:10" s="38" customFormat="1" ht="14.25" customHeight="1">
      <c r="A18" s="33"/>
      <c r="B18" s="34">
        <v>0.09902438764389883</v>
      </c>
      <c r="C18" s="34">
        <v>0.17800593242824608</v>
      </c>
      <c r="D18" s="34">
        <v>0.3130999102088752</v>
      </c>
      <c r="E18" s="34">
        <v>0.36512572252475434</v>
      </c>
      <c r="F18" s="34">
        <v>0.0447440471942256</v>
      </c>
      <c r="G18" s="35">
        <v>1</v>
      </c>
      <c r="H18" s="36"/>
      <c r="I18" s="36"/>
      <c r="J18" s="37"/>
    </row>
    <row r="19" spans="1:10" s="38" customFormat="1" ht="25.5" customHeight="1">
      <c r="A19" s="39" t="s">
        <v>36</v>
      </c>
      <c r="B19" s="40"/>
      <c r="C19" s="40"/>
      <c r="D19" s="40"/>
      <c r="E19" s="40"/>
      <c r="F19" s="40"/>
      <c r="G19" s="41"/>
      <c r="H19" s="36"/>
      <c r="I19" s="36"/>
      <c r="J19" s="37"/>
    </row>
    <row r="20" spans="1:10" s="38" customFormat="1" ht="13.5" customHeight="1">
      <c r="A20" s="42" t="s">
        <v>37</v>
      </c>
      <c r="B20" s="34">
        <v>1.1</v>
      </c>
      <c r="C20" s="34">
        <v>1.2</v>
      </c>
      <c r="D20" s="34">
        <v>0.95</v>
      </c>
      <c r="E20" s="34">
        <v>0.8</v>
      </c>
      <c r="F20" s="34">
        <v>0.95</v>
      </c>
      <c r="G20" s="34">
        <f>SUM(B20:F20)/5</f>
        <v>1</v>
      </c>
      <c r="H20" s="40"/>
      <c r="I20" s="41"/>
      <c r="J20" s="37"/>
    </row>
    <row r="21" spans="1:10" ht="30" customHeight="1">
      <c r="A21" s="43" t="s">
        <v>27</v>
      </c>
      <c r="B21" s="44"/>
      <c r="C21" s="44"/>
      <c r="D21" s="44"/>
      <c r="E21" s="44"/>
      <c r="F21" s="44"/>
      <c r="G21" s="44"/>
      <c r="H21" s="44"/>
      <c r="I21" s="44"/>
      <c r="J21" s="29"/>
    </row>
    <row r="22" spans="1:10" ht="15.75" customHeight="1">
      <c r="A22" s="45">
        <v>2005</v>
      </c>
      <c r="B22" s="46">
        <v>1000000</v>
      </c>
      <c r="C22" s="46">
        <v>1500000</v>
      </c>
      <c r="D22" s="46">
        <v>1000000</v>
      </c>
      <c r="E22" s="46">
        <v>1500000</v>
      </c>
      <c r="F22" s="46">
        <v>950000</v>
      </c>
      <c r="G22" s="46">
        <f>SUM(B22:F22)</f>
        <v>5950000</v>
      </c>
      <c r="H22" s="47"/>
      <c r="I22" s="47">
        <v>0</v>
      </c>
      <c r="J22" s="29"/>
    </row>
    <row r="23" spans="1:10" ht="3" customHeight="1">
      <c r="A23" s="45"/>
      <c r="B23" s="46"/>
      <c r="C23" s="46"/>
      <c r="D23" s="46"/>
      <c r="E23" s="46"/>
      <c r="F23" s="46"/>
      <c r="G23" s="48"/>
      <c r="H23" s="47"/>
      <c r="I23" s="47"/>
      <c r="J23" s="29"/>
    </row>
    <row r="24" spans="1:10" ht="15.75" customHeight="1">
      <c r="A24" s="45">
        <v>2004</v>
      </c>
      <c r="B24" s="46">
        <v>1050000</v>
      </c>
      <c r="C24" s="46">
        <v>3150000</v>
      </c>
      <c r="D24" s="46">
        <v>2000000</v>
      </c>
      <c r="E24" s="46">
        <v>2500000</v>
      </c>
      <c r="F24" s="46">
        <v>1000000</v>
      </c>
      <c r="G24" s="46">
        <f>SUM(B24:F24)</f>
        <v>9700000</v>
      </c>
      <c r="H24" s="47"/>
      <c r="I24" s="47"/>
      <c r="J24" s="29"/>
    </row>
    <row r="25" spans="1:10" ht="30" customHeight="1">
      <c r="A25" s="43" t="s">
        <v>28</v>
      </c>
      <c r="B25" s="44"/>
      <c r="C25" s="44"/>
      <c r="D25" s="44"/>
      <c r="E25" s="44"/>
      <c r="F25" s="44"/>
      <c r="G25" s="44"/>
      <c r="H25" s="44"/>
      <c r="I25" s="44"/>
      <c r="J25" s="29"/>
    </row>
    <row r="26" spans="1:10" ht="15.75" customHeight="1">
      <c r="A26" s="45" t="s">
        <v>29</v>
      </c>
      <c r="B26" s="46">
        <v>1500000</v>
      </c>
      <c r="C26" s="46">
        <v>3748030.5</v>
      </c>
      <c r="D26" s="46">
        <v>4723674.583333333</v>
      </c>
      <c r="E26" s="46">
        <v>3451750.75</v>
      </c>
      <c r="F26" s="46">
        <v>1159144.6666666667</v>
      </c>
      <c r="G26" s="46">
        <v>15147330.833333334</v>
      </c>
      <c r="H26" s="47"/>
      <c r="I26" s="47"/>
      <c r="J26" s="29"/>
    </row>
    <row r="27" spans="1:10" ht="3" customHeight="1">
      <c r="A27" s="45"/>
      <c r="B27" s="47"/>
      <c r="C27" s="47"/>
      <c r="D27" s="47"/>
      <c r="E27" s="47"/>
      <c r="F27" s="47"/>
      <c r="G27" s="47"/>
      <c r="H27" s="47"/>
      <c r="I27" s="47"/>
      <c r="J27" s="29"/>
    </row>
    <row r="28" spans="1:10" s="38" customFormat="1" ht="13.5" customHeight="1">
      <c r="A28" s="49"/>
      <c r="B28" s="34">
        <v>0.13630984600862295</v>
      </c>
      <c r="C28" s="34">
        <v>0.24743834681104707</v>
      </c>
      <c r="D28" s="34">
        <v>0.31184864418082014</v>
      </c>
      <c r="E28" s="34">
        <v>0.22787848156086024</v>
      </c>
      <c r="F28" s="34">
        <v>0.0765246814386495</v>
      </c>
      <c r="G28" s="34">
        <v>1</v>
      </c>
      <c r="H28" s="50"/>
      <c r="I28" s="50"/>
      <c r="J28" s="37"/>
    </row>
    <row r="29" spans="1:10" s="38" customFormat="1" ht="13.5" customHeight="1">
      <c r="A29" s="49"/>
      <c r="B29" s="51"/>
      <c r="C29" s="51"/>
      <c r="D29" s="51"/>
      <c r="E29" s="51"/>
      <c r="F29" s="51"/>
      <c r="G29" s="40"/>
      <c r="H29" s="40"/>
      <c r="I29" s="40"/>
      <c r="J29" s="37"/>
    </row>
    <row r="30" spans="1:10" ht="6.75" customHeight="1">
      <c r="A30" s="52"/>
      <c r="B30" s="53"/>
      <c r="C30" s="53"/>
      <c r="D30" s="53"/>
      <c r="E30" s="53"/>
      <c r="F30" s="53"/>
      <c r="G30" s="53"/>
      <c r="H30" s="53"/>
      <c r="I30" s="53"/>
      <c r="J30" s="29"/>
    </row>
    <row r="31" spans="1:10" ht="15.75" customHeight="1">
      <c r="A31" s="45" t="s">
        <v>30</v>
      </c>
      <c r="B31" s="46">
        <v>2145000</v>
      </c>
      <c r="C31" s="46">
        <v>3500000</v>
      </c>
      <c r="D31" s="46">
        <v>4000000</v>
      </c>
      <c r="E31" s="46">
        <v>3000000</v>
      </c>
      <c r="F31" s="46">
        <v>1200000</v>
      </c>
      <c r="G31" s="46">
        <v>15147330.833333334</v>
      </c>
      <c r="H31" s="47"/>
      <c r="I31" s="47"/>
      <c r="J31" s="29"/>
    </row>
    <row r="32" spans="1:10" ht="3" customHeight="1">
      <c r="A32" s="45"/>
      <c r="B32" s="47"/>
      <c r="C32" s="47"/>
      <c r="D32" s="47"/>
      <c r="E32" s="47"/>
      <c r="F32" s="47"/>
      <c r="G32" s="47"/>
      <c r="H32" s="47"/>
      <c r="I32" s="47"/>
      <c r="J32" s="29"/>
    </row>
    <row r="33" spans="1:10" s="38" customFormat="1" ht="13.5" customHeight="1">
      <c r="A33" s="49"/>
      <c r="B33" s="34">
        <v>0.14019092663774407</v>
      </c>
      <c r="C33" s="34">
        <v>0.24050111751110034</v>
      </c>
      <c r="D33" s="34">
        <v>0.30560013385530016</v>
      </c>
      <c r="E33" s="34">
        <v>0.23257380191535942</v>
      </c>
      <c r="F33" s="34">
        <v>0.08113402008049601</v>
      </c>
      <c r="G33" s="34">
        <v>1</v>
      </c>
      <c r="H33" s="50"/>
      <c r="I33" s="50"/>
      <c r="J33" s="37"/>
    </row>
    <row r="34" spans="1:10" s="38" customFormat="1" ht="13.5" customHeight="1">
      <c r="A34" s="49"/>
      <c r="B34" s="51"/>
      <c r="C34" s="51"/>
      <c r="D34" s="51"/>
      <c r="E34" s="51"/>
      <c r="F34" s="51"/>
      <c r="G34" s="40"/>
      <c r="H34" s="40"/>
      <c r="I34" s="40"/>
      <c r="J34" s="37"/>
    </row>
    <row r="35" spans="1:10" s="38" customFormat="1" ht="4.5" customHeight="1">
      <c r="A35" s="49"/>
      <c r="B35" s="51"/>
      <c r="C35" s="51"/>
      <c r="D35" s="51"/>
      <c r="E35" s="51"/>
      <c r="F35" s="51"/>
      <c r="G35" s="40"/>
      <c r="H35" s="40"/>
      <c r="I35" s="40"/>
      <c r="J35" s="37"/>
    </row>
    <row r="36" spans="1:11" s="57" customFormat="1" ht="12.75">
      <c r="A36" s="54"/>
      <c r="B36" s="55" t="s">
        <v>31</v>
      </c>
      <c r="C36" s="55" t="s">
        <v>32</v>
      </c>
      <c r="D36" s="55" t="s">
        <v>33</v>
      </c>
      <c r="E36" s="55" t="s">
        <v>34</v>
      </c>
      <c r="F36" s="54"/>
      <c r="G36" s="55" t="s">
        <v>31</v>
      </c>
      <c r="H36" s="55" t="s">
        <v>32</v>
      </c>
      <c r="I36" s="55" t="s">
        <v>33</v>
      </c>
      <c r="J36" s="55" t="s">
        <v>34</v>
      </c>
      <c r="K36" s="56"/>
    </row>
    <row r="37" spans="1:10" ht="12.75">
      <c r="A37" s="57" t="s">
        <v>26</v>
      </c>
      <c r="B37" s="58">
        <v>0.9</v>
      </c>
      <c r="C37" s="58">
        <v>0.9</v>
      </c>
      <c r="D37" s="58">
        <v>1.2</v>
      </c>
      <c r="E37" s="58">
        <v>1.1</v>
      </c>
      <c r="F37" s="59" t="s">
        <v>38</v>
      </c>
      <c r="G37" s="60">
        <v>1</v>
      </c>
      <c r="H37" s="60">
        <v>0.95</v>
      </c>
      <c r="I37" s="58">
        <v>1.05</v>
      </c>
      <c r="J37" s="58">
        <v>1</v>
      </c>
    </row>
  </sheetData>
  <mergeCells count="8">
    <mergeCell ref="F2:F3"/>
    <mergeCell ref="G2:G3"/>
    <mergeCell ref="J2:J3"/>
    <mergeCell ref="H2:H3"/>
    <mergeCell ref="B2:B3"/>
    <mergeCell ref="C2:C3"/>
    <mergeCell ref="D2:D3"/>
    <mergeCell ref="E2:E3"/>
  </mergeCells>
  <printOptions horizontalCentered="1" verticalCentered="1"/>
  <pageMargins left="0.07874015748031496" right="0.5511811023622047" top="0.2362204724409449" bottom="0.2362204724409449" header="0.5118110236220472" footer="0.5118110236220472"/>
  <pageSetup horizontalDpi="300" verticalDpi="30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 Torrance</dc:creator>
  <cp:keywords/>
  <dc:description/>
  <cp:lastModifiedBy>rob</cp:lastModifiedBy>
  <dcterms:created xsi:type="dcterms:W3CDTF">2004-06-02T17:57:08Z</dcterms:created>
  <dcterms:modified xsi:type="dcterms:W3CDTF">2006-01-04T19:30:46Z</dcterms:modified>
  <cp:category/>
  <cp:version/>
  <cp:contentType/>
  <cp:contentStatus/>
</cp:coreProperties>
</file>